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Tracy_SDMP_Update_8750001\Civil\Studies\Drain\Excel\Detention Basins\"/>
    </mc:Choice>
  </mc:AlternateContent>
  <bookViews>
    <workbookView xWindow="28680" yWindow="-120" windowWidth="29040" windowHeight="15840" activeTab="4"/>
  </bookViews>
  <sheets>
    <sheet name="100yr_24hr_2.99" sheetId="1" r:id="rId1"/>
    <sheet name="10-day-rainfall" sheetId="2" r:id="rId2"/>
    <sheet name="Chart2" sheetId="4" r:id="rId3"/>
    <sheet name="Chart3" sheetId="5" r:id="rId4"/>
    <sheet name="Basin Evaluation" sheetId="3" r:id="rId5"/>
  </sheets>
  <externalReferences>
    <externalReference r:id="rId6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Evaluation'!$C$11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1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Evaluation'!$AG$7</definedName>
    <definedName name="solver_lhs2" localSheetId="0" hidden="1">'100yr_24hr_2.99'!$Y$10</definedName>
    <definedName name="solver_lhs2" localSheetId="4" hidden="1">'Basin Evaluation'!$AI$4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2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Evaluation'!$C$16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1</definedName>
    <definedName name="solver_rel1" localSheetId="0" hidden="1">1</definedName>
    <definedName name="solver_rel1" localSheetId="4" hidden="1">2</definedName>
    <definedName name="solver_rel2" localSheetId="0" hidden="1">3</definedName>
    <definedName name="solver_rel2" localSheetId="4" hidden="1">1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0.25</definedName>
    <definedName name="solver_rhs2" localSheetId="0" hidden="1">-1</definedName>
    <definedName name="solver_rhs2" localSheetId="4" hidden="1">'Basin Evaluation'!$AI$5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1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2</definedName>
    <definedName name="solver_val" localSheetId="0" hidden="1">0</definedName>
    <definedName name="solver_val" localSheetId="4" hidden="1">0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2" i="2" l="1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R66" i="2" s="1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R64" i="2" s="1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R62" i="2" s="1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R60" i="2" s="1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R58" i="2" s="1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R57" i="2" s="1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R56" i="2" s="1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R55" i="2" s="1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F12" i="2"/>
  <c r="T11" i="2"/>
  <c r="P11" i="2"/>
  <c r="M15" i="2" s="1"/>
  <c r="N15" i="2" s="1"/>
  <c r="F11" i="2"/>
  <c r="T10" i="2"/>
  <c r="P10" i="2"/>
  <c r="F10" i="2"/>
  <c r="T9" i="2"/>
  <c r="P9" i="2"/>
  <c r="M10" i="2" s="1"/>
  <c r="F9" i="2"/>
  <c r="T8" i="2"/>
  <c r="P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F8" i="2"/>
  <c r="T7" i="2"/>
  <c r="P7" i="2"/>
  <c r="M12" i="2" s="1"/>
  <c r="N8" i="2" s="1"/>
  <c r="H7" i="2"/>
  <c r="H8" i="2" s="1"/>
  <c r="G7" i="2"/>
  <c r="F7" i="2"/>
  <c r="B7" i="2"/>
  <c r="B8" i="2" s="1"/>
  <c r="F6" i="2"/>
  <c r="BH5" i="2"/>
  <c r="BB8" i="2" s="1"/>
  <c r="M7" i="2" l="1"/>
  <c r="N7" i="2" s="1"/>
  <c r="N10" i="2"/>
  <c r="M11" i="2"/>
  <c r="N11" i="2" s="1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I6" i="2"/>
  <c r="J6" i="2" s="1"/>
  <c r="H9" i="2"/>
  <c r="I8" i="2"/>
  <c r="U247" i="2"/>
  <c r="I7" i="2"/>
  <c r="J7" i="2" s="1"/>
  <c r="N16" i="2"/>
  <c r="N9" i="2"/>
  <c r="U7" i="2"/>
  <c r="V7" i="2" s="1"/>
  <c r="W7" i="2" s="1"/>
  <c r="U8" i="2"/>
  <c r="N12" i="2"/>
  <c r="M13" i="2"/>
  <c r="N13" i="2" s="1"/>
  <c r="U55" i="2"/>
  <c r="R79" i="2"/>
  <c r="T55" i="2"/>
  <c r="R81" i="2"/>
  <c r="T57" i="2"/>
  <c r="R83" i="2"/>
  <c r="T59" i="2"/>
  <c r="R85" i="2"/>
  <c r="T61" i="2"/>
  <c r="R87" i="2"/>
  <c r="T63" i="2"/>
  <c r="R89" i="2"/>
  <c r="T65" i="2"/>
  <c r="R91" i="2"/>
  <c r="T67" i="2"/>
  <c r="R99" i="2"/>
  <c r="T75" i="2"/>
  <c r="N14" i="2"/>
  <c r="U56" i="2"/>
  <c r="R80" i="2"/>
  <c r="T56" i="2"/>
  <c r="R82" i="2"/>
  <c r="T58" i="2"/>
  <c r="R84" i="2"/>
  <c r="T60" i="2"/>
  <c r="R86" i="2"/>
  <c r="T62" i="2"/>
  <c r="R88" i="2"/>
  <c r="T64" i="2"/>
  <c r="R90" i="2"/>
  <c r="T66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68" i="2"/>
  <c r="R69" i="2"/>
  <c r="R70" i="2"/>
  <c r="R71" i="2"/>
  <c r="R72" i="2"/>
  <c r="R73" i="2"/>
  <c r="R74" i="2"/>
  <c r="R76" i="2"/>
  <c r="R77" i="2"/>
  <c r="R78" i="2"/>
  <c r="U31" i="2"/>
  <c r="U32" i="2"/>
  <c r="G13" i="3"/>
  <c r="G12" i="3"/>
  <c r="G11" i="3"/>
  <c r="G10" i="3"/>
  <c r="G9" i="3"/>
  <c r="G8" i="3"/>
  <c r="G7" i="3"/>
  <c r="G6" i="3"/>
  <c r="V8" i="2" l="1"/>
  <c r="W8" i="2" s="1"/>
  <c r="R98" i="2"/>
  <c r="T74" i="2"/>
  <c r="R96" i="2"/>
  <c r="T72" i="2"/>
  <c r="R92" i="2"/>
  <c r="T68" i="2"/>
  <c r="R102" i="2"/>
  <c r="T78" i="2"/>
  <c r="R100" i="2"/>
  <c r="T76" i="2"/>
  <c r="R97" i="2"/>
  <c r="T73" i="2"/>
  <c r="R95" i="2"/>
  <c r="T71" i="2"/>
  <c r="R93" i="2"/>
  <c r="T69" i="2"/>
  <c r="R123" i="2"/>
  <c r="T99" i="2"/>
  <c r="AE7" i="2"/>
  <c r="AC7" i="2"/>
  <c r="AF7" i="2"/>
  <c r="AD7" i="2"/>
  <c r="J8" i="2"/>
  <c r="R101" i="2"/>
  <c r="T77" i="2"/>
  <c r="R94" i="2"/>
  <c r="T70" i="2"/>
  <c r="R114" i="2"/>
  <c r="T90" i="2"/>
  <c r="R112" i="2"/>
  <c r="T88" i="2"/>
  <c r="R110" i="2"/>
  <c r="T86" i="2"/>
  <c r="R108" i="2"/>
  <c r="T84" i="2"/>
  <c r="R106" i="2"/>
  <c r="T82" i="2"/>
  <c r="R104" i="2"/>
  <c r="U80" i="2"/>
  <c r="T80" i="2"/>
  <c r="R115" i="2"/>
  <c r="T91" i="2"/>
  <c r="R113" i="2"/>
  <c r="T89" i="2"/>
  <c r="R111" i="2"/>
  <c r="T87" i="2"/>
  <c r="R109" i="2"/>
  <c r="T85" i="2"/>
  <c r="R107" i="2"/>
  <c r="T83" i="2"/>
  <c r="R105" i="2"/>
  <c r="U81" i="2"/>
  <c r="T81" i="2"/>
  <c r="R103" i="2"/>
  <c r="U79" i="2"/>
  <c r="T79" i="2"/>
  <c r="AE8" i="2"/>
  <c r="AC8" i="2"/>
  <c r="AF8" i="2"/>
  <c r="AD8" i="2"/>
  <c r="M17" i="2"/>
  <c r="I9" i="2"/>
  <c r="J9" i="2" s="1"/>
  <c r="H10" i="2"/>
  <c r="C14" i="3"/>
  <c r="C13" i="3" s="1"/>
  <c r="X8" i="2" l="1"/>
  <c r="Y8" i="2"/>
  <c r="AA8" i="2"/>
  <c r="Z8" i="2"/>
  <c r="H11" i="2"/>
  <c r="I10" i="2"/>
  <c r="J10" i="2" s="1"/>
  <c r="U10" i="2"/>
  <c r="U58" i="2"/>
  <c r="U34" i="2"/>
  <c r="U104" i="2"/>
  <c r="R128" i="2"/>
  <c r="T104" i="2"/>
  <c r="U82" i="2"/>
  <c r="U106" i="2"/>
  <c r="R130" i="2"/>
  <c r="T106" i="2"/>
  <c r="R132" i="2"/>
  <c r="T108" i="2"/>
  <c r="R134" i="2"/>
  <c r="T110" i="2"/>
  <c r="R136" i="2"/>
  <c r="T112" i="2"/>
  <c r="R138" i="2"/>
  <c r="T114" i="2"/>
  <c r="R118" i="2"/>
  <c r="T94" i="2"/>
  <c r="R125" i="2"/>
  <c r="T101" i="2"/>
  <c r="R147" i="2"/>
  <c r="T123" i="2"/>
  <c r="R116" i="2"/>
  <c r="T92" i="2"/>
  <c r="R120" i="2"/>
  <c r="T96" i="2"/>
  <c r="R122" i="2"/>
  <c r="T98" i="2"/>
  <c r="U103" i="2"/>
  <c r="R127" i="2"/>
  <c r="T103" i="2"/>
  <c r="U105" i="2"/>
  <c r="R129" i="2"/>
  <c r="T105" i="2"/>
  <c r="U107" i="2"/>
  <c r="R131" i="2"/>
  <c r="T107" i="2"/>
  <c r="R133" i="2"/>
  <c r="T109" i="2"/>
  <c r="R135" i="2"/>
  <c r="T111" i="2"/>
  <c r="R137" i="2"/>
  <c r="T113" i="2"/>
  <c r="R139" i="2"/>
  <c r="T115" i="2"/>
  <c r="U9" i="2"/>
  <c r="V9" i="2" s="1"/>
  <c r="W9" i="2" s="1"/>
  <c r="U33" i="2"/>
  <c r="U57" i="2"/>
  <c r="R117" i="2"/>
  <c r="T93" i="2"/>
  <c r="R119" i="2"/>
  <c r="T95" i="2"/>
  <c r="R121" i="2"/>
  <c r="T97" i="2"/>
  <c r="R124" i="2"/>
  <c r="T100" i="2"/>
  <c r="R126" i="2"/>
  <c r="T102" i="2"/>
  <c r="I18" i="3"/>
  <c r="L120" i="3"/>
  <c r="F13" i="3"/>
  <c r="F6" i="3"/>
  <c r="R150" i="2" l="1"/>
  <c r="T126" i="2"/>
  <c r="R148" i="2"/>
  <c r="T124" i="2"/>
  <c r="AE9" i="2"/>
  <c r="Z9" i="2" s="1"/>
  <c r="AC9" i="2"/>
  <c r="X9" i="2" s="1"/>
  <c r="AD9" i="2"/>
  <c r="Y9" i="2" s="1"/>
  <c r="AF9" i="2"/>
  <c r="AA9" i="2" s="1"/>
  <c r="R163" i="2"/>
  <c r="T139" i="2"/>
  <c r="R161" i="2"/>
  <c r="T137" i="2"/>
  <c r="R159" i="2"/>
  <c r="T135" i="2"/>
  <c r="R157" i="2"/>
  <c r="T133" i="2"/>
  <c r="R155" i="2"/>
  <c r="U131" i="2"/>
  <c r="T131" i="2"/>
  <c r="R153" i="2"/>
  <c r="U129" i="2"/>
  <c r="T129" i="2"/>
  <c r="R146" i="2"/>
  <c r="T122" i="2"/>
  <c r="R144" i="2"/>
  <c r="T120" i="2"/>
  <c r="R140" i="2"/>
  <c r="T116" i="2"/>
  <c r="R171" i="2"/>
  <c r="T147" i="2"/>
  <c r="R149" i="2"/>
  <c r="T125" i="2"/>
  <c r="R142" i="2"/>
  <c r="T118" i="2"/>
  <c r="R162" i="2"/>
  <c r="T138" i="2"/>
  <c r="R160" i="2"/>
  <c r="T136" i="2"/>
  <c r="R158" i="2"/>
  <c r="T134" i="2"/>
  <c r="R156" i="2"/>
  <c r="T132" i="2"/>
  <c r="R154" i="2"/>
  <c r="U130" i="2"/>
  <c r="T130" i="2"/>
  <c r="U59" i="2"/>
  <c r="U11" i="2"/>
  <c r="U35" i="2"/>
  <c r="U83" i="2"/>
  <c r="R145" i="2"/>
  <c r="T121" i="2"/>
  <c r="R143" i="2"/>
  <c r="T119" i="2"/>
  <c r="R141" i="2"/>
  <c r="T117" i="2"/>
  <c r="R151" i="2"/>
  <c r="U127" i="2"/>
  <c r="T127" i="2"/>
  <c r="R152" i="2"/>
  <c r="U128" i="2"/>
  <c r="T128" i="2"/>
  <c r="V10" i="2"/>
  <c r="W10" i="2" s="1"/>
  <c r="I11" i="2"/>
  <c r="J11" i="2" s="1"/>
  <c r="H12" i="2"/>
  <c r="F7" i="3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H13" i="2" l="1"/>
  <c r="I12" i="2"/>
  <c r="J12" i="2" s="1"/>
  <c r="AF10" i="2"/>
  <c r="AA10" i="2" s="1"/>
  <c r="AD10" i="2"/>
  <c r="Y10" i="2" s="1"/>
  <c r="AE10" i="2"/>
  <c r="Z10" i="2" s="1"/>
  <c r="AC10" i="2"/>
  <c r="X10" i="2" s="1"/>
  <c r="U151" i="2"/>
  <c r="R175" i="2"/>
  <c r="T151" i="2"/>
  <c r="V11" i="2"/>
  <c r="W11" i="2" s="1"/>
  <c r="U153" i="2"/>
  <c r="R177" i="2"/>
  <c r="T153" i="2"/>
  <c r="U155" i="2"/>
  <c r="R179" i="2"/>
  <c r="T155" i="2"/>
  <c r="U157" i="2"/>
  <c r="R181" i="2"/>
  <c r="T157" i="2"/>
  <c r="R183" i="2"/>
  <c r="T159" i="2"/>
  <c r="R185" i="2"/>
  <c r="T161" i="2"/>
  <c r="R187" i="2"/>
  <c r="T163" i="2"/>
  <c r="U12" i="2"/>
  <c r="V12" i="2" s="1"/>
  <c r="W12" i="2" s="1"/>
  <c r="U60" i="2"/>
  <c r="U36" i="2"/>
  <c r="U84" i="2"/>
  <c r="U108" i="2"/>
  <c r="U152" i="2"/>
  <c r="R176" i="2"/>
  <c r="T152" i="2"/>
  <c r="R165" i="2"/>
  <c r="T141" i="2"/>
  <c r="R167" i="2"/>
  <c r="T143" i="2"/>
  <c r="R169" i="2"/>
  <c r="T145" i="2"/>
  <c r="U154" i="2"/>
  <c r="R178" i="2"/>
  <c r="T154" i="2"/>
  <c r="U132" i="2"/>
  <c r="U156" i="2"/>
  <c r="R180" i="2"/>
  <c r="T156" i="2"/>
  <c r="R182" i="2"/>
  <c r="T158" i="2"/>
  <c r="R184" i="2"/>
  <c r="T160" i="2"/>
  <c r="R186" i="2"/>
  <c r="T162" i="2"/>
  <c r="R166" i="2"/>
  <c r="T142" i="2"/>
  <c r="R173" i="2"/>
  <c r="T149" i="2"/>
  <c r="R195" i="2"/>
  <c r="T171" i="2"/>
  <c r="R164" i="2"/>
  <c r="T140" i="2"/>
  <c r="R168" i="2"/>
  <c r="T144" i="2"/>
  <c r="R170" i="2"/>
  <c r="T146" i="2"/>
  <c r="R172" i="2"/>
  <c r="T148" i="2"/>
  <c r="R174" i="2"/>
  <c r="T150" i="2"/>
  <c r="U262" i="3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R198" i="2" l="1"/>
  <c r="T174" i="2"/>
  <c r="R196" i="2"/>
  <c r="T172" i="2"/>
  <c r="R194" i="2"/>
  <c r="T170" i="2"/>
  <c r="R192" i="2"/>
  <c r="T168" i="2"/>
  <c r="R188" i="2"/>
  <c r="T164" i="2"/>
  <c r="R219" i="2"/>
  <c r="T195" i="2"/>
  <c r="R197" i="2"/>
  <c r="T173" i="2"/>
  <c r="R190" i="2"/>
  <c r="T166" i="2"/>
  <c r="R210" i="2"/>
  <c r="T186" i="2"/>
  <c r="R208" i="2"/>
  <c r="T184" i="2"/>
  <c r="R206" i="2"/>
  <c r="T182" i="2"/>
  <c r="R204" i="2"/>
  <c r="U180" i="2"/>
  <c r="T180" i="2"/>
  <c r="R193" i="2"/>
  <c r="T169" i="2"/>
  <c r="R191" i="2"/>
  <c r="T167" i="2"/>
  <c r="R189" i="2"/>
  <c r="T165" i="2"/>
  <c r="R200" i="2"/>
  <c r="U176" i="2"/>
  <c r="T176" i="2"/>
  <c r="AF12" i="2"/>
  <c r="AD12" i="2"/>
  <c r="AE12" i="2"/>
  <c r="AC12" i="2"/>
  <c r="R211" i="2"/>
  <c r="T187" i="2"/>
  <c r="R209" i="2"/>
  <c r="T185" i="2"/>
  <c r="R207" i="2"/>
  <c r="T183" i="2"/>
  <c r="R205" i="2"/>
  <c r="U181" i="2"/>
  <c r="T181" i="2"/>
  <c r="R203" i="2"/>
  <c r="U179" i="2"/>
  <c r="T179" i="2"/>
  <c r="R199" i="2"/>
  <c r="U175" i="2"/>
  <c r="T175" i="2"/>
  <c r="U13" i="2"/>
  <c r="V13" i="2" s="1"/>
  <c r="W13" i="2" s="1"/>
  <c r="U37" i="2"/>
  <c r="U61" i="2"/>
  <c r="U85" i="2"/>
  <c r="U109" i="2"/>
  <c r="U133" i="2"/>
  <c r="R202" i="2"/>
  <c r="U178" i="2"/>
  <c r="T178" i="2"/>
  <c r="R201" i="2"/>
  <c r="U177" i="2"/>
  <c r="T177" i="2"/>
  <c r="AE11" i="2"/>
  <c r="Z11" i="2" s="1"/>
  <c r="AC11" i="2"/>
  <c r="X11" i="2" s="1"/>
  <c r="AD11" i="2"/>
  <c r="Y11" i="2" s="1"/>
  <c r="Y12" i="2" s="1"/>
  <c r="AF11" i="2"/>
  <c r="AA11" i="2" s="1"/>
  <c r="AA12" i="2" s="1"/>
  <c r="H14" i="2"/>
  <c r="I13" i="2"/>
  <c r="J13" i="2" s="1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Z12" i="2" l="1"/>
  <c r="X12" i="2"/>
  <c r="U14" i="2"/>
  <c r="V14" i="2" s="1"/>
  <c r="W14" i="2" s="1"/>
  <c r="U62" i="2"/>
  <c r="U38" i="2"/>
  <c r="U86" i="2"/>
  <c r="U110" i="2"/>
  <c r="U134" i="2"/>
  <c r="U158" i="2"/>
  <c r="R227" i="2"/>
  <c r="T203" i="2"/>
  <c r="U203" i="2"/>
  <c r="R229" i="2"/>
  <c r="T205" i="2"/>
  <c r="U205" i="2"/>
  <c r="R231" i="2"/>
  <c r="T207" i="2"/>
  <c r="R233" i="2"/>
  <c r="T209" i="2"/>
  <c r="R235" i="2"/>
  <c r="T211" i="2"/>
  <c r="R228" i="2"/>
  <c r="T204" i="2"/>
  <c r="U204" i="2"/>
  <c r="U182" i="2"/>
  <c r="R230" i="2"/>
  <c r="T206" i="2"/>
  <c r="U206" i="2"/>
  <c r="R232" i="2"/>
  <c r="T208" i="2"/>
  <c r="R234" i="2"/>
  <c r="T210" i="2"/>
  <c r="R214" i="2"/>
  <c r="T190" i="2"/>
  <c r="R221" i="2"/>
  <c r="T197" i="2"/>
  <c r="R243" i="2"/>
  <c r="T219" i="2"/>
  <c r="R212" i="2"/>
  <c r="T188" i="2"/>
  <c r="R216" i="2"/>
  <c r="T192" i="2"/>
  <c r="R218" i="2"/>
  <c r="T194" i="2"/>
  <c r="R225" i="2"/>
  <c r="T201" i="2"/>
  <c r="U201" i="2"/>
  <c r="R226" i="2"/>
  <c r="T202" i="2"/>
  <c r="U202" i="2"/>
  <c r="H15" i="2"/>
  <c r="I14" i="2"/>
  <c r="J14" i="2" s="1"/>
  <c r="AF13" i="2"/>
  <c r="AA13" i="2" s="1"/>
  <c r="AD13" i="2"/>
  <c r="Y13" i="2" s="1"/>
  <c r="AC13" i="2"/>
  <c r="AE13" i="2"/>
  <c r="Z13" i="2" s="1"/>
  <c r="R223" i="2"/>
  <c r="T199" i="2"/>
  <c r="U199" i="2"/>
  <c r="R224" i="2"/>
  <c r="T200" i="2"/>
  <c r="U200" i="2"/>
  <c r="R213" i="2"/>
  <c r="T189" i="2"/>
  <c r="R215" i="2"/>
  <c r="T191" i="2"/>
  <c r="R217" i="2"/>
  <c r="T193" i="2"/>
  <c r="R220" i="2"/>
  <c r="T196" i="2"/>
  <c r="R222" i="2"/>
  <c r="T198" i="2"/>
  <c r="T514" i="3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X13" i="2" l="1"/>
  <c r="T223" i="2"/>
  <c r="U223" i="2"/>
  <c r="U15" i="2"/>
  <c r="V15" i="2" s="1"/>
  <c r="W15" i="2" s="1"/>
  <c r="U63" i="2"/>
  <c r="U39" i="2"/>
  <c r="U87" i="2"/>
  <c r="U111" i="2"/>
  <c r="U135" i="2"/>
  <c r="U159" i="2"/>
  <c r="U183" i="2"/>
  <c r="T226" i="2"/>
  <c r="U226" i="2"/>
  <c r="T225" i="2"/>
  <c r="U225" i="2"/>
  <c r="T228" i="2"/>
  <c r="U228" i="2"/>
  <c r="U207" i="2"/>
  <c r="T227" i="2"/>
  <c r="U227" i="2"/>
  <c r="R246" i="2"/>
  <c r="T222" i="2"/>
  <c r="R244" i="2"/>
  <c r="T220" i="2"/>
  <c r="R241" i="2"/>
  <c r="T217" i="2"/>
  <c r="R239" i="2"/>
  <c r="T215" i="2"/>
  <c r="R237" i="2"/>
  <c r="T213" i="2"/>
  <c r="T224" i="2"/>
  <c r="U224" i="2"/>
  <c r="I15" i="2"/>
  <c r="J15" i="2" s="1"/>
  <c r="H16" i="2"/>
  <c r="R242" i="2"/>
  <c r="T218" i="2"/>
  <c r="R240" i="2"/>
  <c r="T216" i="2"/>
  <c r="R236" i="2"/>
  <c r="T212" i="2"/>
  <c r="T243" i="2"/>
  <c r="R245" i="2"/>
  <c r="T221" i="2"/>
  <c r="R238" i="2"/>
  <c r="T214" i="2"/>
  <c r="T234" i="2"/>
  <c r="T232" i="2"/>
  <c r="U232" i="2"/>
  <c r="T230" i="2"/>
  <c r="U230" i="2"/>
  <c r="T235" i="2"/>
  <c r="T233" i="2"/>
  <c r="T231" i="2"/>
  <c r="U231" i="2"/>
  <c r="T229" i="2"/>
  <c r="U229" i="2"/>
  <c r="AE14" i="2"/>
  <c r="Z14" i="2" s="1"/>
  <c r="AC14" i="2"/>
  <c r="X14" i="2" s="1"/>
  <c r="AD14" i="2"/>
  <c r="Y14" i="2" s="1"/>
  <c r="AF14" i="2"/>
  <c r="AA14" i="2" s="1"/>
  <c r="U350" i="3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T238" i="2" l="1"/>
  <c r="T245" i="2"/>
  <c r="T236" i="2"/>
  <c r="T240" i="2"/>
  <c r="T242" i="2"/>
  <c r="U16" i="2"/>
  <c r="V16" i="2" s="1"/>
  <c r="W16" i="2" s="1"/>
  <c r="U64" i="2"/>
  <c r="U40" i="2"/>
  <c r="U88" i="2"/>
  <c r="U112" i="2"/>
  <c r="U136" i="2"/>
  <c r="U160" i="2"/>
  <c r="U184" i="2"/>
  <c r="U208" i="2"/>
  <c r="T237" i="2"/>
  <c r="T239" i="2"/>
  <c r="T241" i="2"/>
  <c r="T244" i="2"/>
  <c r="T246" i="2"/>
  <c r="H17" i="2"/>
  <c r="I16" i="2"/>
  <c r="J16" i="2" s="1"/>
  <c r="AE15" i="2"/>
  <c r="Z15" i="2" s="1"/>
  <c r="AC15" i="2"/>
  <c r="X15" i="2" s="1"/>
  <c r="AF15" i="2"/>
  <c r="AA15" i="2" s="1"/>
  <c r="AD15" i="2"/>
  <c r="Y15" i="2" s="1"/>
  <c r="U374" i="3"/>
  <c r="S398" i="3"/>
  <c r="U358" i="3"/>
  <c r="S382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41" i="2" l="1"/>
  <c r="U17" i="2"/>
  <c r="V17" i="2" s="1"/>
  <c r="W17" i="2" s="1"/>
  <c r="U65" i="2"/>
  <c r="U89" i="2"/>
  <c r="U113" i="2"/>
  <c r="U137" i="2"/>
  <c r="U161" i="2"/>
  <c r="U185" i="2"/>
  <c r="U209" i="2"/>
  <c r="U233" i="2"/>
  <c r="AF16" i="2"/>
  <c r="AA16" i="2" s="1"/>
  <c r="AD16" i="2"/>
  <c r="Y16" i="2" s="1"/>
  <c r="AC16" i="2"/>
  <c r="X16" i="2" s="1"/>
  <c r="AE16" i="2"/>
  <c r="Z16" i="2" s="1"/>
  <c r="H18" i="2"/>
  <c r="I17" i="2"/>
  <c r="J17" i="2" s="1"/>
  <c r="U382" i="3"/>
  <c r="S406" i="3"/>
  <c r="U398" i="3"/>
  <c r="S422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AF17" i="2" l="1"/>
  <c r="AA17" i="2" s="1"/>
  <c r="AD17" i="2"/>
  <c r="Y17" i="2" s="1"/>
  <c r="AE17" i="2"/>
  <c r="Z17" i="2" s="1"/>
  <c r="AC17" i="2"/>
  <c r="X17" i="2" s="1"/>
  <c r="U18" i="2"/>
  <c r="V18" i="2" s="1"/>
  <c r="W18" i="2" s="1"/>
  <c r="U66" i="2"/>
  <c r="U42" i="2"/>
  <c r="U90" i="2"/>
  <c r="U114" i="2"/>
  <c r="U138" i="2"/>
  <c r="U162" i="2"/>
  <c r="U186" i="2"/>
  <c r="U210" i="2"/>
  <c r="U234" i="2"/>
  <c r="H19" i="2"/>
  <c r="I18" i="2"/>
  <c r="J18" i="2" s="1"/>
  <c r="U273" i="3"/>
  <c r="S297" i="3"/>
  <c r="S305" i="3"/>
  <c r="U281" i="3"/>
  <c r="U265" i="3"/>
  <c r="S289" i="3"/>
  <c r="U422" i="3"/>
  <c r="S446" i="3"/>
  <c r="U406" i="3"/>
  <c r="S430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19" i="2" l="1"/>
  <c r="V19" i="2" s="1"/>
  <c r="W19" i="2" s="1"/>
  <c r="U67" i="2"/>
  <c r="U43" i="2"/>
  <c r="U91" i="2"/>
  <c r="U115" i="2"/>
  <c r="U139" i="2"/>
  <c r="U163" i="2"/>
  <c r="U187" i="2"/>
  <c r="U211" i="2"/>
  <c r="U235" i="2"/>
  <c r="H20" i="2"/>
  <c r="I19" i="2"/>
  <c r="J19" i="2" s="1"/>
  <c r="AF18" i="2"/>
  <c r="AA18" i="2" s="1"/>
  <c r="AD18" i="2"/>
  <c r="Y18" i="2" s="1"/>
  <c r="AE18" i="2"/>
  <c r="Z18" i="2" s="1"/>
  <c r="AC18" i="2"/>
  <c r="X18" i="2" s="1"/>
  <c r="S295" i="3"/>
  <c r="U271" i="3"/>
  <c r="U430" i="3"/>
  <c r="S454" i="3"/>
  <c r="U446" i="3"/>
  <c r="S470" i="3"/>
  <c r="S313" i="3"/>
  <c r="U289" i="3"/>
  <c r="S321" i="3"/>
  <c r="U297" i="3"/>
  <c r="U253" i="3"/>
  <c r="S277" i="3"/>
  <c r="U242" i="3"/>
  <c r="S266" i="3"/>
  <c r="U244" i="3"/>
  <c r="S268" i="3"/>
  <c r="U237" i="3"/>
  <c r="S261" i="3"/>
  <c r="U245" i="3"/>
  <c r="S269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H21" i="2" l="1"/>
  <c r="I20" i="2"/>
  <c r="J20" i="2" s="1"/>
  <c r="U20" i="2"/>
  <c r="V20" i="2" s="1"/>
  <c r="W20" i="2" s="1"/>
  <c r="U44" i="2"/>
  <c r="U68" i="2"/>
  <c r="U92" i="2"/>
  <c r="U116" i="2"/>
  <c r="U140" i="2"/>
  <c r="U164" i="2"/>
  <c r="U188" i="2"/>
  <c r="U212" i="2"/>
  <c r="U236" i="2"/>
  <c r="AF19" i="2"/>
  <c r="AA19" i="2" s="1"/>
  <c r="AD19" i="2"/>
  <c r="Y19" i="2" s="1"/>
  <c r="AE19" i="2"/>
  <c r="Z19" i="2" s="1"/>
  <c r="AC19" i="2"/>
  <c r="X19" i="2" s="1"/>
  <c r="U236" i="3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S293" i="3"/>
  <c r="U269" i="3"/>
  <c r="S285" i="3"/>
  <c r="U261" i="3"/>
  <c r="U268" i="3"/>
  <c r="S292" i="3"/>
  <c r="S290" i="3"/>
  <c r="U266" i="3"/>
  <c r="U277" i="3"/>
  <c r="S301" i="3"/>
  <c r="U470" i="3"/>
  <c r="S494" i="3"/>
  <c r="U454" i="3"/>
  <c r="S478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AF20" i="2" l="1"/>
  <c r="AA20" i="2" s="1"/>
  <c r="AD20" i="2"/>
  <c r="Y20" i="2" s="1"/>
  <c r="AE20" i="2"/>
  <c r="Z20" i="2" s="1"/>
  <c r="AC20" i="2"/>
  <c r="X20" i="2" s="1"/>
  <c r="U45" i="2"/>
  <c r="U21" i="2"/>
  <c r="V21" i="2" s="1"/>
  <c r="W21" i="2" s="1"/>
  <c r="U69" i="2"/>
  <c r="U93" i="2"/>
  <c r="U117" i="2"/>
  <c r="U141" i="2"/>
  <c r="U165" i="2"/>
  <c r="U189" i="2"/>
  <c r="U213" i="2"/>
  <c r="U237" i="2"/>
  <c r="H22" i="2"/>
  <c r="I21" i="2"/>
  <c r="J21" i="2" s="1"/>
  <c r="U319" i="3"/>
  <c r="S343" i="3"/>
  <c r="U279" i="3"/>
  <c r="S303" i="3"/>
  <c r="S502" i="3"/>
  <c r="U502" i="3" s="1"/>
  <c r="U478" i="3"/>
  <c r="U494" i="3"/>
  <c r="S518" i="3"/>
  <c r="U518" i="3" s="1"/>
  <c r="S325" i="3"/>
  <c r="U301" i="3"/>
  <c r="S316" i="3"/>
  <c r="U292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H23" i="2" l="1"/>
  <c r="I22" i="2"/>
  <c r="J22" i="2" s="1"/>
  <c r="U22" i="2"/>
  <c r="V22" i="2" s="1"/>
  <c r="W22" i="2" s="1"/>
  <c r="U46" i="2"/>
  <c r="U70" i="2"/>
  <c r="U94" i="2"/>
  <c r="U118" i="2"/>
  <c r="U142" i="2"/>
  <c r="U166" i="2"/>
  <c r="U190" i="2"/>
  <c r="U214" i="2"/>
  <c r="U238" i="2"/>
  <c r="AF21" i="2"/>
  <c r="AA21" i="2" s="1"/>
  <c r="AD21" i="2"/>
  <c r="Y21" i="2" s="1"/>
  <c r="AE21" i="2"/>
  <c r="Z21" i="2" s="1"/>
  <c r="AC21" i="2"/>
  <c r="X21" i="2" s="1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17" i="3"/>
  <c r="S341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AF22" i="2" l="1"/>
  <c r="AA22" i="2" s="1"/>
  <c r="AD22" i="2"/>
  <c r="Y22" i="2" s="1"/>
  <c r="AE22" i="2"/>
  <c r="Z22" i="2" s="1"/>
  <c r="AC22" i="2"/>
  <c r="X22" i="2" s="1"/>
  <c r="U23" i="2"/>
  <c r="V23" i="2" s="1"/>
  <c r="W23" i="2" s="1"/>
  <c r="U47" i="2"/>
  <c r="U71" i="2"/>
  <c r="U95" i="2"/>
  <c r="U119" i="2"/>
  <c r="U143" i="2"/>
  <c r="U167" i="2"/>
  <c r="U191" i="2"/>
  <c r="U215" i="2"/>
  <c r="U239" i="2"/>
  <c r="H24" i="2"/>
  <c r="I23" i="2"/>
  <c r="J23" i="2" s="1"/>
  <c r="U349" i="3"/>
  <c r="S373" i="3"/>
  <c r="U340" i="3"/>
  <c r="S364" i="3"/>
  <c r="U333" i="3"/>
  <c r="S357" i="3"/>
  <c r="U341" i="3"/>
  <c r="S365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AD33" i="1"/>
  <c r="Y33" i="1"/>
  <c r="Z33" i="1" s="1"/>
  <c r="T33" i="1"/>
  <c r="AE33" i="1" s="1"/>
  <c r="R33" i="1"/>
  <c r="Q33" i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U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Z29" i="1"/>
  <c r="Y29" i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U27" i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AD25" i="1"/>
  <c r="Y25" i="1"/>
  <c r="Z25" i="1" s="1"/>
  <c r="T25" i="1"/>
  <c r="AE25" i="1" s="1"/>
  <c r="R25" i="1"/>
  <c r="Q25" i="1"/>
  <c r="N25" i="1"/>
  <c r="AC25" i="1" s="1"/>
  <c r="Y24" i="1"/>
  <c r="Z24" i="1" s="1"/>
  <c r="T24" i="1"/>
  <c r="U24" i="1" s="1"/>
  <c r="Q24" i="1"/>
  <c r="R24" i="1" s="1"/>
  <c r="N24" i="1"/>
  <c r="O24" i="1" s="1"/>
  <c r="H25" i="2" l="1"/>
  <c r="I24" i="2"/>
  <c r="J24" i="2" s="1"/>
  <c r="AF23" i="2"/>
  <c r="AA23" i="2" s="1"/>
  <c r="AD23" i="2"/>
  <c r="Y23" i="2" s="1"/>
  <c r="AE23" i="2"/>
  <c r="Z23" i="2" s="1"/>
  <c r="AC23" i="2"/>
  <c r="X23" i="2" s="1"/>
  <c r="U24" i="2"/>
  <c r="V24" i="2" s="1"/>
  <c r="W24" i="2" s="1"/>
  <c r="U48" i="2"/>
  <c r="U72" i="2"/>
  <c r="U96" i="2"/>
  <c r="U120" i="2"/>
  <c r="U144" i="2"/>
  <c r="U168" i="2"/>
  <c r="U192" i="2"/>
  <c r="U216" i="2"/>
  <c r="U240" i="2"/>
  <c r="AD27" i="1"/>
  <c r="AE28" i="1"/>
  <c r="AE31" i="1"/>
  <c r="AE24" i="1"/>
  <c r="AD26" i="1"/>
  <c r="O27" i="1"/>
  <c r="R29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S389" i="3"/>
  <c r="U36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H26" i="2" l="1"/>
  <c r="I25" i="2"/>
  <c r="J25" i="2" s="1"/>
  <c r="AF24" i="2"/>
  <c r="AA24" i="2" s="1"/>
  <c r="AD24" i="2"/>
  <c r="Y24" i="2" s="1"/>
  <c r="AE24" i="2"/>
  <c r="Z24" i="2" s="1"/>
  <c r="AC24" i="2"/>
  <c r="X24" i="2" s="1"/>
  <c r="U49" i="2"/>
  <c r="U25" i="2"/>
  <c r="V25" i="2" s="1"/>
  <c r="W25" i="2" s="1"/>
  <c r="U73" i="2"/>
  <c r="U97" i="2"/>
  <c r="U121" i="2"/>
  <c r="U145" i="2"/>
  <c r="U169" i="2"/>
  <c r="U193" i="2"/>
  <c r="U217" i="2"/>
  <c r="U241" i="2"/>
  <c r="U363" i="3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H27" i="2" l="1"/>
  <c r="I26" i="2"/>
  <c r="J26" i="2" s="1"/>
  <c r="AF25" i="2"/>
  <c r="AA25" i="2" s="1"/>
  <c r="AD25" i="2"/>
  <c r="Y25" i="2" s="1"/>
  <c r="AE25" i="2"/>
  <c r="Z25" i="2" s="1"/>
  <c r="AC25" i="2"/>
  <c r="X25" i="2" s="1"/>
  <c r="U26" i="2"/>
  <c r="V26" i="2" s="1"/>
  <c r="W26" i="2" s="1"/>
  <c r="U50" i="2"/>
  <c r="U74" i="2"/>
  <c r="U98" i="2"/>
  <c r="U122" i="2"/>
  <c r="U146" i="2"/>
  <c r="U170" i="2"/>
  <c r="U194" i="2"/>
  <c r="U218" i="2"/>
  <c r="U242" i="2"/>
  <c r="U396" i="3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27" i="2" l="1"/>
  <c r="V27" i="2" s="1"/>
  <c r="W27" i="2" s="1"/>
  <c r="U75" i="2"/>
  <c r="U51" i="2"/>
  <c r="U99" i="2"/>
  <c r="U123" i="2"/>
  <c r="U147" i="2"/>
  <c r="U171" i="2"/>
  <c r="U195" i="2"/>
  <c r="U219" i="2"/>
  <c r="U243" i="2"/>
  <c r="AF26" i="2"/>
  <c r="AA26" i="2" s="1"/>
  <c r="AD26" i="2"/>
  <c r="Y26" i="2" s="1"/>
  <c r="AE26" i="2"/>
  <c r="Z26" i="2" s="1"/>
  <c r="AC26" i="2"/>
  <c r="X26" i="2" s="1"/>
  <c r="H28" i="2"/>
  <c r="I27" i="2"/>
  <c r="J27" i="2" s="1"/>
  <c r="U445" i="3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H29" i="2" l="1"/>
  <c r="I29" i="2" s="1"/>
  <c r="I28" i="2"/>
  <c r="J28" i="2" s="1"/>
  <c r="U28" i="2"/>
  <c r="V28" i="2" s="1"/>
  <c r="W28" i="2" s="1"/>
  <c r="U52" i="2"/>
  <c r="U76" i="2"/>
  <c r="U100" i="2"/>
  <c r="U124" i="2"/>
  <c r="U148" i="2"/>
  <c r="U172" i="2"/>
  <c r="U196" i="2"/>
  <c r="U220" i="2"/>
  <c r="U244" i="2"/>
  <c r="AF27" i="2"/>
  <c r="AA27" i="2" s="1"/>
  <c r="AD27" i="2"/>
  <c r="Y27" i="2" s="1"/>
  <c r="AE27" i="2"/>
  <c r="Z27" i="2" s="1"/>
  <c r="AC27" i="2"/>
  <c r="X27" i="2" s="1"/>
  <c r="U448" i="3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AF28" i="2" l="1"/>
  <c r="AA28" i="2" s="1"/>
  <c r="AD28" i="2"/>
  <c r="Y28" i="2" s="1"/>
  <c r="AE28" i="2"/>
  <c r="Z28" i="2" s="1"/>
  <c r="AC28" i="2"/>
  <c r="X28" i="2" s="1"/>
  <c r="U53" i="2"/>
  <c r="U29" i="2"/>
  <c r="V29" i="2" s="1"/>
  <c r="W29" i="2" s="1"/>
  <c r="U77" i="2"/>
  <c r="U101" i="2"/>
  <c r="U125" i="2"/>
  <c r="U149" i="2"/>
  <c r="U173" i="2"/>
  <c r="U197" i="2"/>
  <c r="U221" i="2"/>
  <c r="U245" i="2"/>
  <c r="J29" i="2"/>
  <c r="U464" i="3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30" i="2" l="1"/>
  <c r="V30" i="2" s="1"/>
  <c r="U54" i="2"/>
  <c r="U78" i="2"/>
  <c r="U102" i="2"/>
  <c r="U126" i="2"/>
  <c r="U150" i="2"/>
  <c r="U174" i="2"/>
  <c r="U198" i="2"/>
  <c r="U222" i="2"/>
  <c r="U246" i="2"/>
  <c r="AF29" i="2"/>
  <c r="AA29" i="2" s="1"/>
  <c r="AD29" i="2"/>
  <c r="Y29" i="2" s="1"/>
  <c r="AE29" i="2"/>
  <c r="Z29" i="2" s="1"/>
  <c r="AC29" i="2"/>
  <c r="X29" i="2" s="1"/>
  <c r="U491" i="3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W30" i="2" l="1"/>
  <c r="V31" i="2"/>
  <c r="U500" i="3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AF30" i="2" l="1"/>
  <c r="AA30" i="2" s="1"/>
  <c r="AD30" i="2"/>
  <c r="Y30" i="2" s="1"/>
  <c r="AE30" i="2"/>
  <c r="Z30" i="2" s="1"/>
  <c r="AC30" i="2"/>
  <c r="X30" i="2" s="1"/>
  <c r="W31" i="2"/>
  <c r="V32" i="2"/>
  <c r="U1113" i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W32" i="2" l="1"/>
  <c r="V33" i="2"/>
  <c r="AF31" i="2"/>
  <c r="AA31" i="2" s="1"/>
  <c r="AD31" i="2"/>
  <c r="Y31" i="2" s="1"/>
  <c r="AE31" i="2"/>
  <c r="AC31" i="2"/>
  <c r="X31" i="2" s="1"/>
  <c r="Z31" i="2"/>
  <c r="O1114" i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W33" i="2" l="1"/>
  <c r="V34" i="2"/>
  <c r="AF32" i="2"/>
  <c r="AA32" i="2" s="1"/>
  <c r="AD32" i="2"/>
  <c r="Y32" i="2" s="1"/>
  <c r="AE32" i="2"/>
  <c r="Z32" i="2" s="1"/>
  <c r="AC32" i="2"/>
  <c r="X32" i="2" s="1"/>
  <c r="U1077" i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AF33" i="2" l="1"/>
  <c r="AA33" i="2" s="1"/>
  <c r="AD33" i="2"/>
  <c r="Y33" i="2" s="1"/>
  <c r="AE33" i="2"/>
  <c r="Z33" i="2" s="1"/>
  <c r="AC33" i="2"/>
  <c r="X33" i="2" s="1"/>
  <c r="W34" i="2"/>
  <c r="V35" i="2"/>
  <c r="O1075" i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W35" i="2" l="1"/>
  <c r="V36" i="2"/>
  <c r="AF34" i="2"/>
  <c r="AA34" i="2" s="1"/>
  <c r="AD34" i="2"/>
  <c r="Y34" i="2" s="1"/>
  <c r="AE34" i="2"/>
  <c r="Z34" i="2" s="1"/>
  <c r="AC34" i="2"/>
  <c r="X34" i="2" s="1"/>
  <c r="O1072" i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AF35" i="2" l="1"/>
  <c r="AD35" i="2"/>
  <c r="Y35" i="2" s="1"/>
  <c r="AE35" i="2"/>
  <c r="Z35" i="2" s="1"/>
  <c r="AC35" i="2"/>
  <c r="X35" i="2" s="1"/>
  <c r="AA35" i="2"/>
  <c r="W36" i="2"/>
  <c r="V37" i="2"/>
  <c r="R1070" i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W37" i="2" l="1"/>
  <c r="V38" i="2"/>
  <c r="AF36" i="2"/>
  <c r="AA36" i="2" s="1"/>
  <c r="AD36" i="2"/>
  <c r="Y36" i="2" s="1"/>
  <c r="AE36" i="2"/>
  <c r="Z36" i="2" s="1"/>
  <c r="AC36" i="2"/>
  <c r="X36" i="2" s="1"/>
  <c r="R1119" i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W38" i="2" l="1"/>
  <c r="V39" i="2"/>
  <c r="AF37" i="2"/>
  <c r="AA37" i="2" s="1"/>
  <c r="AD37" i="2"/>
  <c r="Y37" i="2" s="1"/>
  <c r="AE37" i="2"/>
  <c r="Z37" i="2" s="1"/>
  <c r="AC37" i="2"/>
  <c r="X37" i="2" s="1"/>
  <c r="R1067" i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W39" i="2" l="1"/>
  <c r="V40" i="2"/>
  <c r="AF38" i="2"/>
  <c r="AA38" i="2" s="1"/>
  <c r="AD38" i="2"/>
  <c r="Y38" i="2" s="1"/>
  <c r="AE38" i="2"/>
  <c r="Z38" i="2" s="1"/>
  <c r="AC38" i="2"/>
  <c r="X38" i="2" s="1"/>
  <c r="U1064" i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W40" i="2" l="1"/>
  <c r="V41" i="2"/>
  <c r="AF39" i="2"/>
  <c r="AA39" i="2" s="1"/>
  <c r="AD39" i="2"/>
  <c r="Y39" i="2" s="1"/>
  <c r="AE39" i="2"/>
  <c r="Z39" i="2" s="1"/>
  <c r="AC39" i="2"/>
  <c r="X39" i="2" s="1"/>
  <c r="O1062" i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W41" i="2" l="1"/>
  <c r="V42" i="2"/>
  <c r="AF40" i="2"/>
  <c r="AA40" i="2" s="1"/>
  <c r="AD40" i="2"/>
  <c r="Y40" i="2" s="1"/>
  <c r="AE40" i="2"/>
  <c r="Z40" i="2" s="1"/>
  <c r="AC40" i="2"/>
  <c r="X40" i="2" s="1"/>
  <c r="R1123" i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W42" i="2" l="1"/>
  <c r="V43" i="2"/>
  <c r="AF41" i="2"/>
  <c r="AA41" i="2" s="1"/>
  <c r="AD41" i="2"/>
  <c r="Y41" i="2" s="1"/>
  <c r="AE41" i="2"/>
  <c r="Z41" i="2" s="1"/>
  <c r="AC41" i="2"/>
  <c r="X41" i="2" s="1"/>
  <c r="Q1125" i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AF42" i="2" l="1"/>
  <c r="AD42" i="2"/>
  <c r="Y42" i="2" s="1"/>
  <c r="AE42" i="2"/>
  <c r="Z42" i="2" s="1"/>
  <c r="AC42" i="2"/>
  <c r="X42" i="2" s="1"/>
  <c r="AA42" i="2"/>
  <c r="W43" i="2"/>
  <c r="V44" i="2"/>
  <c r="O1057" i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W44" i="2" l="1"/>
  <c r="V45" i="2"/>
  <c r="AF43" i="2"/>
  <c r="AA43" i="2" s="1"/>
  <c r="AD43" i="2"/>
  <c r="Y43" i="2" s="1"/>
  <c r="AE43" i="2"/>
  <c r="Z43" i="2" s="1"/>
  <c r="AC43" i="2"/>
  <c r="X43" i="2" s="1"/>
  <c r="R1055" i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W45" i="2" l="1"/>
  <c r="V46" i="2"/>
  <c r="AF44" i="2"/>
  <c r="AA44" i="2" s="1"/>
  <c r="AD44" i="2"/>
  <c r="Y44" i="2" s="1"/>
  <c r="AE44" i="2"/>
  <c r="Z44" i="2" s="1"/>
  <c r="AC44" i="2"/>
  <c r="X44" i="2" s="1"/>
  <c r="U1052" i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W46" i="2" l="1"/>
  <c r="V47" i="2"/>
  <c r="AF45" i="2"/>
  <c r="AA45" i="2" s="1"/>
  <c r="AD45" i="2"/>
  <c r="Y45" i="2" s="1"/>
  <c r="AE45" i="2"/>
  <c r="Z45" i="2" s="1"/>
  <c r="AC45" i="2"/>
  <c r="X45" i="2" s="1"/>
  <c r="O1050" i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W47" i="2" l="1"/>
  <c r="V48" i="2"/>
  <c r="AF46" i="2"/>
  <c r="AA46" i="2" s="1"/>
  <c r="AD46" i="2"/>
  <c r="Y46" i="2" s="1"/>
  <c r="AE46" i="2"/>
  <c r="Z46" i="2" s="1"/>
  <c r="AC46" i="2"/>
  <c r="X46" i="2" s="1"/>
  <c r="O1048" i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W48" i="2" l="1"/>
  <c r="V49" i="2"/>
  <c r="AF47" i="2"/>
  <c r="AA47" i="2" s="1"/>
  <c r="AD47" i="2"/>
  <c r="Y47" i="2" s="1"/>
  <c r="AE47" i="2"/>
  <c r="Z47" i="2" s="1"/>
  <c r="AC47" i="2"/>
  <c r="X47" i="2" s="1"/>
  <c r="O1130" i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AF48" i="2" l="1"/>
  <c r="AA48" i="2" s="1"/>
  <c r="AD48" i="2"/>
  <c r="Y48" i="2" s="1"/>
  <c r="AE48" i="2"/>
  <c r="Z48" i="2" s="1"/>
  <c r="AC48" i="2"/>
  <c r="X48" i="2" s="1"/>
  <c r="W49" i="2"/>
  <c r="V50" i="2"/>
  <c r="R1045" i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W50" i="2" l="1"/>
  <c r="V51" i="2"/>
  <c r="AF49" i="2"/>
  <c r="AA49" i="2" s="1"/>
  <c r="AD49" i="2"/>
  <c r="Y49" i="2" s="1"/>
  <c r="AE49" i="2"/>
  <c r="Z49" i="2" s="1"/>
  <c r="AC49" i="2"/>
  <c r="X49" i="2" s="1"/>
  <c r="Q1041" i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W51" i="2" l="1"/>
  <c r="V52" i="2"/>
  <c r="AF50" i="2"/>
  <c r="AA50" i="2" s="1"/>
  <c r="AD50" i="2"/>
  <c r="Y50" i="2" s="1"/>
  <c r="AE50" i="2"/>
  <c r="Z50" i="2" s="1"/>
  <c r="AC50" i="2"/>
  <c r="X50" i="2" s="1"/>
  <c r="R1133" i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AF51" i="2" l="1"/>
  <c r="AA51" i="2" s="1"/>
  <c r="AD51" i="2"/>
  <c r="Y51" i="2" s="1"/>
  <c r="AE51" i="2"/>
  <c r="Z51" i="2" s="1"/>
  <c r="AC51" i="2"/>
  <c r="X51" i="2" s="1"/>
  <c r="W52" i="2"/>
  <c r="V53" i="2"/>
  <c r="U1038" i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W53" i="2" l="1"/>
  <c r="V54" i="2"/>
  <c r="AF52" i="2"/>
  <c r="AA52" i="2" s="1"/>
  <c r="AD52" i="2"/>
  <c r="Y52" i="2" s="1"/>
  <c r="AE52" i="2"/>
  <c r="Z52" i="2" s="1"/>
  <c r="AC52" i="2"/>
  <c r="X52" i="2" s="1"/>
  <c r="U1135" i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AF53" i="2" l="1"/>
  <c r="AA53" i="2" s="1"/>
  <c r="AD53" i="2"/>
  <c r="Y53" i="2" s="1"/>
  <c r="AE53" i="2"/>
  <c r="Z53" i="2" s="1"/>
  <c r="AC53" i="2"/>
  <c r="X53" i="2" s="1"/>
  <c r="W54" i="2"/>
  <c r="V55" i="2"/>
  <c r="O1035" i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W55" i="2" l="1"/>
  <c r="V56" i="2"/>
  <c r="AF54" i="2"/>
  <c r="AA54" i="2" s="1"/>
  <c r="AD54" i="2"/>
  <c r="Y54" i="2" s="1"/>
  <c r="AE54" i="2"/>
  <c r="Z54" i="2" s="1"/>
  <c r="AC54" i="2"/>
  <c r="X54" i="2" s="1"/>
  <c r="M1029" i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AF55" i="2" l="1"/>
  <c r="AA55" i="2" s="1"/>
  <c r="AD55" i="2"/>
  <c r="Y55" i="2" s="1"/>
  <c r="AE55" i="2"/>
  <c r="Z55" i="2" s="1"/>
  <c r="AC55" i="2"/>
  <c r="X55" i="2" s="1"/>
  <c r="W56" i="2"/>
  <c r="V57" i="2"/>
  <c r="U1030" i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W57" i="2" l="1"/>
  <c r="V58" i="2"/>
  <c r="AF56" i="2"/>
  <c r="AA56" i="2" s="1"/>
  <c r="AD56" i="2"/>
  <c r="Y56" i="2" s="1"/>
  <c r="AE56" i="2"/>
  <c r="Z56" i="2" s="1"/>
  <c r="AC56" i="2"/>
  <c r="X56" i="2" s="1"/>
  <c r="R1028" i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AF57" i="2" l="1"/>
  <c r="AA57" i="2" s="1"/>
  <c r="AD57" i="2"/>
  <c r="Y57" i="2" s="1"/>
  <c r="AE57" i="2"/>
  <c r="Z57" i="2" s="1"/>
  <c r="AC57" i="2"/>
  <c r="X57" i="2" s="1"/>
  <c r="W58" i="2"/>
  <c r="V59" i="2"/>
  <c r="O1140" i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W59" i="2" l="1"/>
  <c r="V60" i="2"/>
  <c r="AF58" i="2"/>
  <c r="AA58" i="2" s="1"/>
  <c r="AD58" i="2"/>
  <c r="Y58" i="2" s="1"/>
  <c r="AE58" i="2"/>
  <c r="Z58" i="2" s="1"/>
  <c r="AC58" i="2"/>
  <c r="X58" i="2" s="1"/>
  <c r="U1025" i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AF59" i="2" l="1"/>
  <c r="AA59" i="2" s="1"/>
  <c r="AD59" i="2"/>
  <c r="Y59" i="2" s="1"/>
  <c r="AE59" i="2"/>
  <c r="Z59" i="2" s="1"/>
  <c r="AC59" i="2"/>
  <c r="X59" i="2" s="1"/>
  <c r="W60" i="2"/>
  <c r="V61" i="2"/>
  <c r="R1142" i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W61" i="2" l="1"/>
  <c r="V62" i="2"/>
  <c r="AF60" i="2"/>
  <c r="AA60" i="2" s="1"/>
  <c r="AD60" i="2"/>
  <c r="Y60" i="2" s="1"/>
  <c r="AE60" i="2"/>
  <c r="Z60" i="2" s="1"/>
  <c r="AC60" i="2"/>
  <c r="X60" i="2" s="1"/>
  <c r="U1021" i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AF61" i="2" l="1"/>
  <c r="AA61" i="2" s="1"/>
  <c r="AD61" i="2"/>
  <c r="Y61" i="2" s="1"/>
  <c r="AE61" i="2"/>
  <c r="Z61" i="2" s="1"/>
  <c r="AC61" i="2"/>
  <c r="X61" i="2" s="1"/>
  <c r="W62" i="2"/>
  <c r="V63" i="2"/>
  <c r="R1144" i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W63" i="2" l="1"/>
  <c r="V64" i="2"/>
  <c r="AF62" i="2"/>
  <c r="AA62" i="2" s="1"/>
  <c r="AD62" i="2"/>
  <c r="Y62" i="2" s="1"/>
  <c r="AE62" i="2"/>
  <c r="Z62" i="2" s="1"/>
  <c r="AC62" i="2"/>
  <c r="X62" i="2" s="1"/>
  <c r="U1017" i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AF63" i="2" l="1"/>
  <c r="AA63" i="2" s="1"/>
  <c r="AD63" i="2"/>
  <c r="Y63" i="2" s="1"/>
  <c r="AE63" i="2"/>
  <c r="Z63" i="2" s="1"/>
  <c r="AC63" i="2"/>
  <c r="X63" i="2" s="1"/>
  <c r="W64" i="2"/>
  <c r="V65" i="2"/>
  <c r="O1146" i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W65" i="2" l="1"/>
  <c r="V66" i="2"/>
  <c r="AF64" i="2"/>
  <c r="AA64" i="2" s="1"/>
  <c r="AD64" i="2"/>
  <c r="Y64" i="2" s="1"/>
  <c r="AE64" i="2"/>
  <c r="Z64" i="2" s="1"/>
  <c r="AC64" i="2"/>
  <c r="X64" i="2" s="1"/>
  <c r="R1147" i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AF65" i="2" l="1"/>
  <c r="AA65" i="2" s="1"/>
  <c r="AD65" i="2"/>
  <c r="Y65" i="2" s="1"/>
  <c r="AE65" i="2"/>
  <c r="Z65" i="2" s="1"/>
  <c r="AC65" i="2"/>
  <c r="X65" i="2" s="1"/>
  <c r="W66" i="2"/>
  <c r="V67" i="2"/>
  <c r="R1010" i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W67" i="2" l="1"/>
  <c r="V68" i="2"/>
  <c r="AF66" i="2"/>
  <c r="AA66" i="2" s="1"/>
  <c r="AD66" i="2"/>
  <c r="Y66" i="2" s="1"/>
  <c r="AE66" i="2"/>
  <c r="Z66" i="2" s="1"/>
  <c r="AC66" i="2"/>
  <c r="X66" i="2" s="1"/>
  <c r="O1009" i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AF67" i="2" l="1"/>
  <c r="AA67" i="2" s="1"/>
  <c r="AD67" i="2"/>
  <c r="Y67" i="2" s="1"/>
  <c r="AE67" i="2"/>
  <c r="Z67" i="2" s="1"/>
  <c r="AC67" i="2"/>
  <c r="X67" i="2" s="1"/>
  <c r="W68" i="2"/>
  <c r="V69" i="2"/>
  <c r="U1007" i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W69" i="2" l="1"/>
  <c r="V70" i="2"/>
  <c r="AF68" i="2"/>
  <c r="AA68" i="2" s="1"/>
  <c r="AD68" i="2"/>
  <c r="Y68" i="2" s="1"/>
  <c r="AE68" i="2"/>
  <c r="Z68" i="2" s="1"/>
  <c r="AC68" i="2"/>
  <c r="X68" i="2" s="1"/>
  <c r="U1151" i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AF69" i="2" l="1"/>
  <c r="AA69" i="2" s="1"/>
  <c r="AD69" i="2"/>
  <c r="Y69" i="2" s="1"/>
  <c r="AE69" i="2"/>
  <c r="Z69" i="2" s="1"/>
  <c r="AC69" i="2"/>
  <c r="X69" i="2" s="1"/>
  <c r="W70" i="2"/>
  <c r="V71" i="2"/>
  <c r="O1152" i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W71" i="2" l="1"/>
  <c r="V72" i="2"/>
  <c r="AF70" i="2"/>
  <c r="AA70" i="2" s="1"/>
  <c r="AD70" i="2"/>
  <c r="Y70" i="2" s="1"/>
  <c r="AE70" i="2"/>
  <c r="Z70" i="2" s="1"/>
  <c r="AC70" i="2"/>
  <c r="X70" i="2" s="1"/>
  <c r="O1001" i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AF71" i="2" l="1"/>
  <c r="AD71" i="2"/>
  <c r="Y71" i="2" s="1"/>
  <c r="AE71" i="2"/>
  <c r="Z71" i="2" s="1"/>
  <c r="AC71" i="2"/>
  <c r="X71" i="2" s="1"/>
  <c r="AA71" i="2"/>
  <c r="W72" i="2"/>
  <c r="V73" i="2"/>
  <c r="R998" i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W73" i="2" l="1"/>
  <c r="V74" i="2"/>
  <c r="AF72" i="2"/>
  <c r="AA72" i="2" s="1"/>
  <c r="AD72" i="2"/>
  <c r="Y72" i="2" s="1"/>
  <c r="AE72" i="2"/>
  <c r="Z72" i="2" s="1"/>
  <c r="AC72" i="2"/>
  <c r="X72" i="2" s="1"/>
  <c r="R1155" i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AF73" i="2" l="1"/>
  <c r="AA73" i="2" s="1"/>
  <c r="AD73" i="2"/>
  <c r="Y73" i="2" s="1"/>
  <c r="AE73" i="2"/>
  <c r="Z73" i="2" s="1"/>
  <c r="AC73" i="2"/>
  <c r="X73" i="2" s="1"/>
  <c r="W74" i="2"/>
  <c r="V75" i="2"/>
  <c r="O1156" i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W75" i="2" l="1"/>
  <c r="V76" i="2"/>
  <c r="AF74" i="2"/>
  <c r="AA74" i="2" s="1"/>
  <c r="AD74" i="2"/>
  <c r="Y74" i="2" s="1"/>
  <c r="AE74" i="2"/>
  <c r="Z74" i="2" s="1"/>
  <c r="AC74" i="2"/>
  <c r="X74" i="2" s="1"/>
  <c r="O993" i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AF75" i="2" l="1"/>
  <c r="AA75" i="2" s="1"/>
  <c r="AD75" i="2"/>
  <c r="Y75" i="2" s="1"/>
  <c r="AE75" i="2"/>
  <c r="Z75" i="2" s="1"/>
  <c r="AC75" i="2"/>
  <c r="X75" i="2" s="1"/>
  <c r="W76" i="2"/>
  <c r="V77" i="2"/>
  <c r="R990" i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W77" i="2" l="1"/>
  <c r="V78" i="2"/>
  <c r="AF76" i="2"/>
  <c r="AA76" i="2" s="1"/>
  <c r="AD76" i="2"/>
  <c r="Y76" i="2" s="1"/>
  <c r="AE76" i="2"/>
  <c r="Z76" i="2" s="1"/>
  <c r="AC76" i="2"/>
  <c r="X76" i="2" s="1"/>
  <c r="R988" i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W78" i="2" l="1"/>
  <c r="V79" i="2"/>
  <c r="AF77" i="2"/>
  <c r="AA77" i="2" s="1"/>
  <c r="AD77" i="2"/>
  <c r="Y77" i="2" s="1"/>
  <c r="AE77" i="2"/>
  <c r="Z77" i="2" s="1"/>
  <c r="AC77" i="2"/>
  <c r="X77" i="2" s="1"/>
  <c r="U987" i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W79" i="2" l="1"/>
  <c r="V80" i="2"/>
  <c r="AF78" i="2"/>
  <c r="AA78" i="2" s="1"/>
  <c r="AD78" i="2"/>
  <c r="Y78" i="2" s="1"/>
  <c r="AE78" i="2"/>
  <c r="Z78" i="2" s="1"/>
  <c r="AC78" i="2"/>
  <c r="X78" i="2" s="1"/>
  <c r="M981" i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AF79" i="2" l="1"/>
  <c r="AA79" i="2" s="1"/>
  <c r="AD79" i="2"/>
  <c r="Y79" i="2" s="1"/>
  <c r="AE79" i="2"/>
  <c r="Z79" i="2" s="1"/>
  <c r="AC79" i="2"/>
  <c r="X79" i="2" s="1"/>
  <c r="W80" i="2"/>
  <c r="V81" i="2"/>
  <c r="R1162" i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W81" i="2" l="1"/>
  <c r="V82" i="2"/>
  <c r="AF80" i="2"/>
  <c r="AA80" i="2" s="1"/>
  <c r="AD80" i="2"/>
  <c r="Y80" i="2" s="1"/>
  <c r="AE80" i="2"/>
  <c r="Z80" i="2" s="1"/>
  <c r="AC80" i="2"/>
  <c r="X80" i="2" s="1"/>
  <c r="U981" i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W82" i="2" l="1"/>
  <c r="V83" i="2"/>
  <c r="AF81" i="2"/>
  <c r="AA81" i="2" s="1"/>
  <c r="AD81" i="2"/>
  <c r="Y81" i="2" s="1"/>
  <c r="AE81" i="2"/>
  <c r="Z81" i="2" s="1"/>
  <c r="AC81" i="2"/>
  <c r="X81" i="2" s="1"/>
  <c r="O1164" i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W83" i="2" l="1"/>
  <c r="V84" i="2"/>
  <c r="AF82" i="2"/>
  <c r="AA82" i="2" s="1"/>
  <c r="AD82" i="2"/>
  <c r="Y82" i="2" s="1"/>
  <c r="AE82" i="2"/>
  <c r="Z82" i="2" s="1"/>
  <c r="AC82" i="2"/>
  <c r="X82" i="2" s="1"/>
  <c r="U976" i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W84" i="2" l="1"/>
  <c r="V85" i="2"/>
  <c r="AF83" i="2"/>
  <c r="AA83" i="2" s="1"/>
  <c r="AD83" i="2"/>
  <c r="Y83" i="2" s="1"/>
  <c r="AE83" i="2"/>
  <c r="Z83" i="2" s="1"/>
  <c r="AC83" i="2"/>
  <c r="X83" i="2" s="1"/>
  <c r="O974" i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AF84" i="2" l="1"/>
  <c r="AA84" i="2" s="1"/>
  <c r="AD84" i="2"/>
  <c r="Y84" i="2" s="1"/>
  <c r="AE84" i="2"/>
  <c r="Z84" i="2" s="1"/>
  <c r="AC84" i="2"/>
  <c r="X84" i="2" s="1"/>
  <c r="W85" i="2"/>
  <c r="V86" i="2"/>
  <c r="O1167" i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W86" i="2" l="1"/>
  <c r="V87" i="2"/>
  <c r="AF85" i="2"/>
  <c r="AA85" i="2" s="1"/>
  <c r="AD85" i="2"/>
  <c r="Y85" i="2" s="1"/>
  <c r="AE85" i="2"/>
  <c r="Z85" i="2" s="1"/>
  <c r="AC85" i="2"/>
  <c r="X85" i="2" s="1"/>
  <c r="Q1169" i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W87" i="2" l="1"/>
  <c r="V88" i="2"/>
  <c r="AF86" i="2"/>
  <c r="AA86" i="2" s="1"/>
  <c r="AD86" i="2"/>
  <c r="Y86" i="2" s="1"/>
  <c r="AE86" i="2"/>
  <c r="Z86" i="2" s="1"/>
  <c r="AC86" i="2"/>
  <c r="X86" i="2" s="1"/>
  <c r="R968" i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AF87" i="2" l="1"/>
  <c r="AA87" i="2" s="1"/>
  <c r="AD87" i="2"/>
  <c r="Y87" i="2" s="1"/>
  <c r="AE87" i="2"/>
  <c r="Z87" i="2" s="1"/>
  <c r="AC87" i="2"/>
  <c r="X87" i="2" s="1"/>
  <c r="W88" i="2"/>
  <c r="V89" i="2"/>
  <c r="T1171" i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W89" i="2" l="1"/>
  <c r="V90" i="2"/>
  <c r="AF88" i="2"/>
  <c r="AA88" i="2" s="1"/>
  <c r="AD88" i="2"/>
  <c r="Y88" i="2" s="1"/>
  <c r="AE88" i="2"/>
  <c r="Z88" i="2" s="1"/>
  <c r="AC88" i="2"/>
  <c r="X88" i="2" s="1"/>
  <c r="R965" i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AF89" i="2" l="1"/>
  <c r="AA89" i="2" s="1"/>
  <c r="AD89" i="2"/>
  <c r="Y89" i="2" s="1"/>
  <c r="AE89" i="2"/>
  <c r="Z89" i="2" s="1"/>
  <c r="AC89" i="2"/>
  <c r="X89" i="2" s="1"/>
  <c r="W90" i="2"/>
  <c r="V91" i="2"/>
  <c r="R962" i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W91" i="2" l="1"/>
  <c r="V92" i="2"/>
  <c r="AF90" i="2"/>
  <c r="AA90" i="2" s="1"/>
  <c r="AD90" i="2"/>
  <c r="Y90" i="2" s="1"/>
  <c r="AE90" i="2"/>
  <c r="Z90" i="2" s="1"/>
  <c r="AC90" i="2"/>
  <c r="X90" i="2" s="1"/>
  <c r="M956" i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W92" i="2" l="1"/>
  <c r="V93" i="2"/>
  <c r="AF91" i="2"/>
  <c r="AA91" i="2" s="1"/>
  <c r="AD91" i="2"/>
  <c r="Y91" i="2" s="1"/>
  <c r="AE91" i="2"/>
  <c r="Z91" i="2" s="1"/>
  <c r="AC91" i="2"/>
  <c r="X91" i="2" s="1"/>
  <c r="O959" i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W93" i="2" l="1"/>
  <c r="V94" i="2"/>
  <c r="AF92" i="2"/>
  <c r="AA92" i="2" s="1"/>
  <c r="AD92" i="2"/>
  <c r="Y92" i="2" s="1"/>
  <c r="AE92" i="2"/>
  <c r="Z92" i="2" s="1"/>
  <c r="AC92" i="2"/>
  <c r="X92" i="2" s="1"/>
  <c r="U1175" i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W94" i="2" l="1"/>
  <c r="V95" i="2"/>
  <c r="AF93" i="2"/>
  <c r="AA93" i="2" s="1"/>
  <c r="AD93" i="2"/>
  <c r="Y93" i="2" s="1"/>
  <c r="AE93" i="2"/>
  <c r="Z93" i="2" s="1"/>
  <c r="AC93" i="2"/>
  <c r="X93" i="2" s="1"/>
  <c r="Q1177" i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W95" i="2" l="1"/>
  <c r="V96" i="2"/>
  <c r="AF94" i="2"/>
  <c r="AA94" i="2" s="1"/>
  <c r="AD94" i="2"/>
  <c r="Y94" i="2" s="1"/>
  <c r="AE94" i="2"/>
  <c r="Z94" i="2" s="1"/>
  <c r="AC94" i="2"/>
  <c r="X94" i="2" s="1"/>
  <c r="M948" i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AF95" i="2" l="1"/>
  <c r="AA95" i="2" s="1"/>
  <c r="AD95" i="2"/>
  <c r="Y95" i="2" s="1"/>
  <c r="AE95" i="2"/>
  <c r="Z95" i="2" s="1"/>
  <c r="AC95" i="2"/>
  <c r="X95" i="2" s="1"/>
  <c r="W96" i="2"/>
  <c r="V97" i="2"/>
  <c r="R951" i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W97" i="2" l="1"/>
  <c r="V98" i="2"/>
  <c r="AF96" i="2"/>
  <c r="AA96" i="2" s="1"/>
  <c r="AE96" i="2"/>
  <c r="Z96" i="2" s="1"/>
  <c r="AC96" i="2"/>
  <c r="X96" i="2" s="1"/>
  <c r="AD96" i="2"/>
  <c r="Y96" i="2" s="1"/>
  <c r="T946" i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W98" i="2" l="1"/>
  <c r="V99" i="2"/>
  <c r="AF97" i="2"/>
  <c r="AA97" i="2" s="1"/>
  <c r="AD97" i="2"/>
  <c r="Y97" i="2" s="1"/>
  <c r="AE97" i="2"/>
  <c r="Z97" i="2" s="1"/>
  <c r="AC97" i="2"/>
  <c r="X97" i="2" s="1"/>
  <c r="R1180" i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W99" i="2" l="1"/>
  <c r="V100" i="2"/>
  <c r="AF98" i="2"/>
  <c r="AA98" i="2" s="1"/>
  <c r="AD98" i="2"/>
  <c r="Y98" i="2" s="1"/>
  <c r="AE98" i="2"/>
  <c r="Z98" i="2" s="1"/>
  <c r="AC98" i="2"/>
  <c r="X98" i="2" s="1"/>
  <c r="O945" i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W100" i="2" l="1"/>
  <c r="V101" i="2"/>
  <c r="AF99" i="2"/>
  <c r="AA99" i="2" s="1"/>
  <c r="AD99" i="2"/>
  <c r="Y99" i="2" s="1"/>
  <c r="AE99" i="2"/>
  <c r="Z99" i="2" s="1"/>
  <c r="AC99" i="2"/>
  <c r="X99" i="2" s="1"/>
  <c r="O943" i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W101" i="2" l="1"/>
  <c r="V102" i="2"/>
  <c r="AF100" i="2"/>
  <c r="AA100" i="2" s="1"/>
  <c r="AD100" i="2"/>
  <c r="Y100" i="2" s="1"/>
  <c r="AE100" i="2"/>
  <c r="Z100" i="2" s="1"/>
  <c r="AC100" i="2"/>
  <c r="X100" i="2" s="1"/>
  <c r="O941" i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W102" i="2" l="1"/>
  <c r="V103" i="2"/>
  <c r="AF101" i="2"/>
  <c r="AA101" i="2" s="1"/>
  <c r="AD101" i="2"/>
  <c r="Y101" i="2" s="1"/>
  <c r="AE101" i="2"/>
  <c r="Z101" i="2" s="1"/>
  <c r="AC101" i="2"/>
  <c r="X101" i="2" s="1"/>
  <c r="O939" i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W103" i="2" l="1"/>
  <c r="V104" i="2"/>
  <c r="AF102" i="2"/>
  <c r="AA102" i="2" s="1"/>
  <c r="AD102" i="2"/>
  <c r="Y102" i="2" s="1"/>
  <c r="AE102" i="2"/>
  <c r="Z102" i="2" s="1"/>
  <c r="AC102" i="2"/>
  <c r="X102" i="2" s="1"/>
  <c r="O1185" i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W104" i="2" l="1"/>
  <c r="V105" i="2"/>
  <c r="AF103" i="2"/>
  <c r="AA103" i="2" s="1"/>
  <c r="AD103" i="2"/>
  <c r="Y103" i="2" s="1"/>
  <c r="AE103" i="2"/>
  <c r="Z103" i="2" s="1"/>
  <c r="AC103" i="2"/>
  <c r="X103" i="2" s="1"/>
  <c r="O1186" i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W105" i="2" l="1"/>
  <c r="V106" i="2"/>
  <c r="AF104" i="2"/>
  <c r="AA104" i="2" s="1"/>
  <c r="AD104" i="2"/>
  <c r="Y104" i="2" s="1"/>
  <c r="AE104" i="2"/>
  <c r="Z104" i="2" s="1"/>
  <c r="AC104" i="2"/>
  <c r="X104" i="2" s="1"/>
  <c r="U1187" i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AF105" i="2" l="1"/>
  <c r="AA105" i="2" s="1"/>
  <c r="AD105" i="2"/>
  <c r="Y105" i="2" s="1"/>
  <c r="AE105" i="2"/>
  <c r="Z105" i="2" s="1"/>
  <c r="AC105" i="2"/>
  <c r="X105" i="2" s="1"/>
  <c r="W106" i="2"/>
  <c r="V107" i="2"/>
  <c r="O931" i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W107" i="2" l="1"/>
  <c r="V108" i="2"/>
  <c r="AF106" i="2"/>
  <c r="AA106" i="2" s="1"/>
  <c r="AD106" i="2"/>
  <c r="Y106" i="2" s="1"/>
  <c r="AE106" i="2"/>
  <c r="Z106" i="2" s="1"/>
  <c r="AC106" i="2"/>
  <c r="X106" i="2" s="1"/>
  <c r="U1189" i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W108" i="2" l="1"/>
  <c r="V109" i="2"/>
  <c r="AF107" i="2"/>
  <c r="AA107" i="2" s="1"/>
  <c r="AD107" i="2"/>
  <c r="Y107" i="2" s="1"/>
  <c r="AE107" i="2"/>
  <c r="Z107" i="2" s="1"/>
  <c r="AC107" i="2"/>
  <c r="X107" i="2" s="1"/>
  <c r="N925" i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W109" i="2" l="1"/>
  <c r="V110" i="2"/>
  <c r="AF108" i="2"/>
  <c r="AA108" i="2" s="1"/>
  <c r="AD108" i="2"/>
  <c r="Y108" i="2" s="1"/>
  <c r="AE108" i="2"/>
  <c r="Z108" i="2" s="1"/>
  <c r="AC108" i="2"/>
  <c r="X108" i="2" s="1"/>
  <c r="R1191" i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AF109" i="2" l="1"/>
  <c r="AD109" i="2"/>
  <c r="Y109" i="2" s="1"/>
  <c r="AE109" i="2"/>
  <c r="Z109" i="2" s="1"/>
  <c r="AC109" i="2"/>
  <c r="X109" i="2" s="1"/>
  <c r="AA109" i="2"/>
  <c r="W110" i="2"/>
  <c r="V111" i="2"/>
  <c r="M919" i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W111" i="2" l="1"/>
  <c r="V112" i="2"/>
  <c r="AF110" i="2"/>
  <c r="AA110" i="2" s="1"/>
  <c r="AD110" i="2"/>
  <c r="Y110" i="2" s="1"/>
  <c r="AE110" i="2"/>
  <c r="Z110" i="2" s="1"/>
  <c r="AC110" i="2"/>
  <c r="X110" i="2" s="1"/>
  <c r="O920" i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W112" i="2" l="1"/>
  <c r="V113" i="2"/>
  <c r="AF111" i="2"/>
  <c r="AA111" i="2" s="1"/>
  <c r="AD111" i="2"/>
  <c r="Y111" i="2" s="1"/>
  <c r="AE111" i="2"/>
  <c r="Z111" i="2" s="1"/>
  <c r="AC111" i="2"/>
  <c r="X111" i="2" s="1"/>
  <c r="R919" i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W113" i="2" l="1"/>
  <c r="V114" i="2"/>
  <c r="AF112" i="2"/>
  <c r="AA112" i="2" s="1"/>
  <c r="AD112" i="2"/>
  <c r="Y112" i="2" s="1"/>
  <c r="AE112" i="2"/>
  <c r="Z112" i="2" s="1"/>
  <c r="AC112" i="2"/>
  <c r="X112" i="2" s="1"/>
  <c r="U916" i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W114" i="2" l="1"/>
  <c r="V115" i="2"/>
  <c r="AF113" i="2"/>
  <c r="AA113" i="2" s="1"/>
  <c r="AD113" i="2"/>
  <c r="Y113" i="2" s="1"/>
  <c r="AE113" i="2"/>
  <c r="Z113" i="2" s="1"/>
  <c r="AC113" i="2"/>
  <c r="X113" i="2" s="1"/>
  <c r="U915" i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W115" i="2" l="1"/>
  <c r="V116" i="2"/>
  <c r="AF114" i="2"/>
  <c r="AA114" i="2" s="1"/>
  <c r="AD114" i="2"/>
  <c r="Y114" i="2" s="1"/>
  <c r="AE114" i="2"/>
  <c r="Z114" i="2" s="1"/>
  <c r="AC114" i="2"/>
  <c r="X114" i="2" s="1"/>
  <c r="U913" i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W116" i="2" l="1"/>
  <c r="V117" i="2"/>
  <c r="AF115" i="2"/>
  <c r="AA115" i="2" s="1"/>
  <c r="AD115" i="2"/>
  <c r="Y115" i="2" s="1"/>
  <c r="AE115" i="2"/>
  <c r="Z115" i="2" s="1"/>
  <c r="AC115" i="2"/>
  <c r="X115" i="2" s="1"/>
  <c r="U1198" i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W117" i="2" l="1"/>
  <c r="V118" i="2"/>
  <c r="AF116" i="2"/>
  <c r="AA116" i="2" s="1"/>
  <c r="AD116" i="2"/>
  <c r="Y116" i="2" s="1"/>
  <c r="AE116" i="2"/>
  <c r="Z116" i="2" s="1"/>
  <c r="AC116" i="2"/>
  <c r="X116" i="2" s="1"/>
  <c r="L1102" i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AF117" i="2" l="1"/>
  <c r="AA117" i="2" s="1"/>
  <c r="AD117" i="2"/>
  <c r="Y117" i="2" s="1"/>
  <c r="AE117" i="2"/>
  <c r="Z117" i="2" s="1"/>
  <c r="AC117" i="2"/>
  <c r="X117" i="2" s="1"/>
  <c r="W118" i="2"/>
  <c r="V119" i="2"/>
  <c r="L1199" i="1"/>
  <c r="W119" i="2" l="1"/>
  <c r="V120" i="2"/>
  <c r="AF118" i="2"/>
  <c r="AA118" i="2" s="1"/>
  <c r="AD118" i="2"/>
  <c r="Y118" i="2" s="1"/>
  <c r="AE118" i="2"/>
  <c r="Z118" i="2" s="1"/>
  <c r="AC118" i="2"/>
  <c r="X118" i="2" s="1"/>
  <c r="V21" i="3"/>
  <c r="W120" i="2" l="1"/>
  <c r="V121" i="2"/>
  <c r="AF119" i="2"/>
  <c r="AA119" i="2" s="1"/>
  <c r="AD119" i="2"/>
  <c r="Y119" i="2" s="1"/>
  <c r="AE119" i="2"/>
  <c r="Z119" i="2" s="1"/>
  <c r="AC119" i="2"/>
  <c r="X119" i="2" s="1"/>
  <c r="V104" i="3"/>
  <c r="V27" i="3"/>
  <c r="V52" i="3"/>
  <c r="V50" i="3"/>
  <c r="V31" i="3"/>
  <c r="V131" i="3"/>
  <c r="V45" i="3"/>
  <c r="V92" i="3"/>
  <c r="V121" i="3"/>
  <c r="V54" i="3"/>
  <c r="V81" i="3"/>
  <c r="V49" i="3"/>
  <c r="V75" i="3"/>
  <c r="V26" i="3"/>
  <c r="V79" i="3"/>
  <c r="V64" i="3"/>
  <c r="V77" i="3"/>
  <c r="V53" i="3"/>
  <c r="V58" i="3"/>
  <c r="V20" i="3"/>
  <c r="Z20" i="3" s="1"/>
  <c r="AC20" i="3" s="1"/>
  <c r="AD20" i="3" s="1"/>
  <c r="AE20" i="3" s="1"/>
  <c r="AF20" i="3" s="1"/>
  <c r="V62" i="3"/>
  <c r="V71" i="3"/>
  <c r="V56" i="3"/>
  <c r="V128" i="3"/>
  <c r="V110" i="3"/>
  <c r="V93" i="3"/>
  <c r="V116" i="3"/>
  <c r="V129" i="3"/>
  <c r="V29" i="3"/>
  <c r="V30" i="3"/>
  <c r="V36" i="3"/>
  <c r="U4" i="3"/>
  <c r="V111" i="3"/>
  <c r="V44" i="3"/>
  <c r="V120" i="3"/>
  <c r="V114" i="3"/>
  <c r="V69" i="3"/>
  <c r="V84" i="3"/>
  <c r="V68" i="3"/>
  <c r="V32" i="3"/>
  <c r="V48" i="3"/>
  <c r="V61" i="3"/>
  <c r="V103" i="3"/>
  <c r="V74" i="3"/>
  <c r="V97" i="3"/>
  <c r="V117" i="3"/>
  <c r="V99" i="3"/>
  <c r="V60" i="3"/>
  <c r="V40" i="3"/>
  <c r="V35" i="3"/>
  <c r="V101" i="3"/>
  <c r="V113" i="3"/>
  <c r="V23" i="3"/>
  <c r="V82" i="3"/>
  <c r="V122" i="3"/>
  <c r="V115" i="3"/>
  <c r="V67" i="3"/>
  <c r="V51" i="3"/>
  <c r="V107" i="3"/>
  <c r="V130" i="3"/>
  <c r="Z129" i="3" s="1"/>
  <c r="V55" i="3"/>
  <c r="V24" i="3"/>
  <c r="V33" i="3"/>
  <c r="V86" i="3"/>
  <c r="V78" i="3"/>
  <c r="V91" i="3"/>
  <c r="V118" i="3"/>
  <c r="V109" i="3"/>
  <c r="V22" i="3"/>
  <c r="Z21" i="3" s="1"/>
  <c r="V108" i="3"/>
  <c r="V126" i="3"/>
  <c r="V42" i="3"/>
  <c r="V66" i="3"/>
  <c r="V46" i="3"/>
  <c r="V65" i="3"/>
  <c r="V88" i="3"/>
  <c r="V70" i="3"/>
  <c r="Z69" i="3" s="1"/>
  <c r="V83" i="3"/>
  <c r="V85" i="3"/>
  <c r="V47" i="3"/>
  <c r="V96" i="3"/>
  <c r="V63" i="3"/>
  <c r="V106" i="3"/>
  <c r="V94" i="3"/>
  <c r="V59" i="3"/>
  <c r="Z58" i="3" s="1"/>
  <c r="V127" i="3"/>
  <c r="V98" i="3"/>
  <c r="V28" i="3"/>
  <c r="V100" i="3"/>
  <c r="V125" i="3"/>
  <c r="V87" i="3"/>
  <c r="V39" i="3"/>
  <c r="V112" i="3"/>
  <c r="V105" i="3"/>
  <c r="V119" i="3"/>
  <c r="V41" i="3"/>
  <c r="V34" i="3"/>
  <c r="V95" i="3"/>
  <c r="V43" i="3"/>
  <c r="V102" i="3"/>
  <c r="V57" i="3"/>
  <c r="V38" i="3"/>
  <c r="V89" i="3"/>
  <c r="V37" i="3"/>
  <c r="V76" i="3"/>
  <c r="V25" i="3"/>
  <c r="V90" i="3"/>
  <c r="V73" i="3"/>
  <c r="V72" i="3"/>
  <c r="V123" i="3"/>
  <c r="V80" i="3"/>
  <c r="Z79" i="3" s="1"/>
  <c r="V124" i="3"/>
  <c r="Z110" i="3" l="1"/>
  <c r="Z27" i="3"/>
  <c r="Z33" i="3"/>
  <c r="Z84" i="3"/>
  <c r="Z64" i="3"/>
  <c r="Z126" i="3"/>
  <c r="Z23" i="3"/>
  <c r="V132" i="3"/>
  <c r="Z131" i="3" s="1"/>
  <c r="W121" i="2"/>
  <c r="V122" i="2"/>
  <c r="AF120" i="2"/>
  <c r="AA120" i="2" s="1"/>
  <c r="AD120" i="2"/>
  <c r="Y120" i="2" s="1"/>
  <c r="AE120" i="2"/>
  <c r="Z120" i="2" s="1"/>
  <c r="AC120" i="2"/>
  <c r="X120" i="2" s="1"/>
  <c r="Z122" i="3"/>
  <c r="Z75" i="3"/>
  <c r="Z111" i="3"/>
  <c r="Z77" i="3"/>
  <c r="Z54" i="3"/>
  <c r="Z50" i="3"/>
  <c r="Z24" i="3"/>
  <c r="Z121" i="3"/>
  <c r="Z97" i="3"/>
  <c r="Z116" i="3"/>
  <c r="Z62" i="3"/>
  <c r="Z104" i="3"/>
  <c r="Z45" i="3"/>
  <c r="Z71" i="3"/>
  <c r="Z81" i="3"/>
  <c r="Z40" i="3"/>
  <c r="Z82" i="3"/>
  <c r="Z114" i="3"/>
  <c r="Z52" i="3"/>
  <c r="Z117" i="3"/>
  <c r="Z99" i="3"/>
  <c r="Z42" i="3"/>
  <c r="Z31" i="3"/>
  <c r="Z56" i="3"/>
  <c r="Z128" i="3"/>
  <c r="Z86" i="3"/>
  <c r="Z29" i="3"/>
  <c r="Z46" i="3"/>
  <c r="Z123" i="3"/>
  <c r="Z95" i="3"/>
  <c r="Z93" i="3"/>
  <c r="Z32" i="3"/>
  <c r="Z101" i="3"/>
  <c r="Z36" i="3"/>
  <c r="Z88" i="3"/>
  <c r="Z107" i="3"/>
  <c r="Z118" i="3"/>
  <c r="Z38" i="3"/>
  <c r="Z85" i="3"/>
  <c r="Z34" i="3"/>
  <c r="Z55" i="3"/>
  <c r="Z63" i="3"/>
  <c r="Z48" i="3"/>
  <c r="Z91" i="3"/>
  <c r="Z30" i="3"/>
  <c r="Z124" i="3"/>
  <c r="Z125" i="3"/>
  <c r="Z39" i="3"/>
  <c r="Z43" i="3"/>
  <c r="Z44" i="3"/>
  <c r="Z49" i="3"/>
  <c r="Z105" i="3"/>
  <c r="Z66" i="3"/>
  <c r="Z60" i="3"/>
  <c r="Z113" i="3"/>
  <c r="Z28" i="3"/>
  <c r="Z70" i="3"/>
  <c r="Z57" i="3"/>
  <c r="Z78" i="3"/>
  <c r="Z80" i="3"/>
  <c r="Z51" i="3"/>
  <c r="Z90" i="3"/>
  <c r="Z22" i="3"/>
  <c r="Z96" i="3"/>
  <c r="Z67" i="3"/>
  <c r="Z25" i="3"/>
  <c r="Z112" i="3"/>
  <c r="Z59" i="3"/>
  <c r="Z73" i="3"/>
  <c r="Z109" i="3"/>
  <c r="Z74" i="3"/>
  <c r="Z53" i="3"/>
  <c r="Z130" i="3"/>
  <c r="Z26" i="3"/>
  <c r="Z65" i="3"/>
  <c r="Z83" i="3"/>
  <c r="Z115" i="3"/>
  <c r="Z127" i="3"/>
  <c r="Z61" i="3"/>
  <c r="Z103" i="3"/>
  <c r="Z89" i="3"/>
  <c r="Z37" i="3"/>
  <c r="Z41" i="3"/>
  <c r="Z108" i="3"/>
  <c r="Z98" i="3"/>
  <c r="Z102" i="3"/>
  <c r="Z47" i="3"/>
  <c r="Z68" i="3"/>
  <c r="Z119" i="3"/>
  <c r="Z76" i="3"/>
  <c r="Z120" i="3"/>
  <c r="Z72" i="3"/>
  <c r="Z94" i="3"/>
  <c r="Z87" i="3"/>
  <c r="Z106" i="3"/>
  <c r="Z100" i="3"/>
  <c r="Z35" i="3"/>
  <c r="Z92" i="3"/>
  <c r="V133" i="3" l="1"/>
  <c r="Z132" i="3" s="1"/>
  <c r="AF121" i="2"/>
  <c r="AA121" i="2" s="1"/>
  <c r="AD121" i="2"/>
  <c r="Y121" i="2" s="1"/>
  <c r="AE121" i="2"/>
  <c r="Z121" i="2" s="1"/>
  <c r="AC121" i="2"/>
  <c r="X121" i="2" s="1"/>
  <c r="W122" i="2"/>
  <c r="V123" i="2"/>
  <c r="Y21" i="3"/>
  <c r="AA21" i="3" l="1"/>
  <c r="AG21" i="3"/>
  <c r="AB21" i="3"/>
  <c r="V134" i="3"/>
  <c r="Z133" i="3" s="1"/>
  <c r="AF122" i="2"/>
  <c r="AA122" i="2" s="1"/>
  <c r="AD122" i="2"/>
  <c r="Y122" i="2" s="1"/>
  <c r="AE122" i="2"/>
  <c r="Z122" i="2" s="1"/>
  <c r="AC122" i="2"/>
  <c r="X122" i="2" s="1"/>
  <c r="W123" i="2"/>
  <c r="V124" i="2"/>
  <c r="AC21" i="3" l="1"/>
  <c r="AD21" i="3" s="1"/>
  <c r="AE21" i="3" s="1"/>
  <c r="AF21" i="3" s="1"/>
  <c r="Y22" i="3" s="1"/>
  <c r="V135" i="3"/>
  <c r="Z134" i="3" s="1"/>
  <c r="AF123" i="2"/>
  <c r="AA123" i="2" s="1"/>
  <c r="AD123" i="2"/>
  <c r="Y123" i="2" s="1"/>
  <c r="AE123" i="2"/>
  <c r="Z123" i="2" s="1"/>
  <c r="AC123" i="2"/>
  <c r="X123" i="2" s="1"/>
  <c r="W124" i="2"/>
  <c r="V125" i="2"/>
  <c r="AB22" i="3" l="1"/>
  <c r="AG22" i="3"/>
  <c r="AA22" i="3"/>
  <c r="V136" i="3"/>
  <c r="Z135" i="3" s="1"/>
  <c r="AF124" i="2"/>
  <c r="AA124" i="2" s="1"/>
  <c r="AD124" i="2"/>
  <c r="Y124" i="2" s="1"/>
  <c r="AE124" i="2"/>
  <c r="Z124" i="2" s="1"/>
  <c r="AC124" i="2"/>
  <c r="X124" i="2" s="1"/>
  <c r="W125" i="2"/>
  <c r="V126" i="2"/>
  <c r="AC22" i="3" l="1"/>
  <c r="AD22" i="3" s="1"/>
  <c r="AE22" i="3" s="1"/>
  <c r="AF22" i="3" s="1"/>
  <c r="Y23" i="3" s="1"/>
  <c r="V137" i="3"/>
  <c r="Z136" i="3" s="1"/>
  <c r="AF125" i="2"/>
  <c r="AA125" i="2" s="1"/>
  <c r="AD125" i="2"/>
  <c r="Y125" i="2" s="1"/>
  <c r="AE125" i="2"/>
  <c r="Z125" i="2" s="1"/>
  <c r="AC125" i="2"/>
  <c r="X125" i="2" s="1"/>
  <c r="W126" i="2"/>
  <c r="V127" i="2"/>
  <c r="AG23" i="3" l="1"/>
  <c r="AA23" i="3"/>
  <c r="AB23" i="3"/>
  <c r="V138" i="3"/>
  <c r="Z137" i="3" s="1"/>
  <c r="AF126" i="2"/>
  <c r="AA126" i="2" s="1"/>
  <c r="AD126" i="2"/>
  <c r="Y126" i="2" s="1"/>
  <c r="AE126" i="2"/>
  <c r="Z126" i="2" s="1"/>
  <c r="AC126" i="2"/>
  <c r="X126" i="2" s="1"/>
  <c r="W127" i="2"/>
  <c r="V128" i="2"/>
  <c r="AC23" i="3" l="1"/>
  <c r="AD23" i="3" s="1"/>
  <c r="AE23" i="3" s="1"/>
  <c r="AF23" i="3" s="1"/>
  <c r="Y24" i="3" s="1"/>
  <c r="V139" i="3"/>
  <c r="Z138" i="3" s="1"/>
  <c r="AF127" i="2"/>
  <c r="AA127" i="2" s="1"/>
  <c r="AD127" i="2"/>
  <c r="Y127" i="2" s="1"/>
  <c r="AE127" i="2"/>
  <c r="Z127" i="2" s="1"/>
  <c r="AC127" i="2"/>
  <c r="X127" i="2" s="1"/>
  <c r="W128" i="2"/>
  <c r="V129" i="2"/>
  <c r="AG24" i="3" l="1"/>
  <c r="AA24" i="3"/>
  <c r="AB24" i="3"/>
  <c r="V140" i="3"/>
  <c r="Z139" i="3" s="1"/>
  <c r="AF128" i="2"/>
  <c r="AA128" i="2" s="1"/>
  <c r="AD128" i="2"/>
  <c r="Y128" i="2" s="1"/>
  <c r="AE128" i="2"/>
  <c r="Z128" i="2" s="1"/>
  <c r="AC128" i="2"/>
  <c r="X128" i="2" s="1"/>
  <c r="W129" i="2"/>
  <c r="V130" i="2"/>
  <c r="AC24" i="3" l="1"/>
  <c r="AD24" i="3" s="1"/>
  <c r="AE24" i="3" s="1"/>
  <c r="AF24" i="3" s="1"/>
  <c r="Y25" i="3" s="1"/>
  <c r="V141" i="3"/>
  <c r="Z140" i="3" s="1"/>
  <c r="AF129" i="2"/>
  <c r="AA129" i="2" s="1"/>
  <c r="AD129" i="2"/>
  <c r="Y129" i="2" s="1"/>
  <c r="AE129" i="2"/>
  <c r="Z129" i="2" s="1"/>
  <c r="AC129" i="2"/>
  <c r="X129" i="2" s="1"/>
  <c r="W130" i="2"/>
  <c r="V131" i="2"/>
  <c r="AG25" i="3" l="1"/>
  <c r="AA25" i="3"/>
  <c r="AB25" i="3"/>
  <c r="V142" i="3"/>
  <c r="Z141" i="3" s="1"/>
  <c r="AF130" i="2"/>
  <c r="AA130" i="2" s="1"/>
  <c r="AD130" i="2"/>
  <c r="Y130" i="2" s="1"/>
  <c r="AE130" i="2"/>
  <c r="Z130" i="2" s="1"/>
  <c r="AC130" i="2"/>
  <c r="X130" i="2" s="1"/>
  <c r="W131" i="2"/>
  <c r="V132" i="2"/>
  <c r="AC25" i="3" l="1"/>
  <c r="AD25" i="3" s="1"/>
  <c r="AE25" i="3" s="1"/>
  <c r="AF25" i="3" s="1"/>
  <c r="Y26" i="3" s="1"/>
  <c r="V143" i="3"/>
  <c r="Z142" i="3" s="1"/>
  <c r="AF131" i="2"/>
  <c r="AA131" i="2" s="1"/>
  <c r="AD131" i="2"/>
  <c r="Y131" i="2" s="1"/>
  <c r="AE131" i="2"/>
  <c r="Z131" i="2" s="1"/>
  <c r="AC131" i="2"/>
  <c r="X131" i="2" s="1"/>
  <c r="W132" i="2"/>
  <c r="V133" i="2"/>
  <c r="AG26" i="3" l="1"/>
  <c r="AA26" i="3"/>
  <c r="AB26" i="3"/>
  <c r="V144" i="3"/>
  <c r="Z143" i="3" s="1"/>
  <c r="AF132" i="2"/>
  <c r="AA132" i="2" s="1"/>
  <c r="AD132" i="2"/>
  <c r="Y132" i="2" s="1"/>
  <c r="AE132" i="2"/>
  <c r="Z132" i="2" s="1"/>
  <c r="AC132" i="2"/>
  <c r="X132" i="2" s="1"/>
  <c r="W133" i="2"/>
  <c r="V134" i="2"/>
  <c r="AC26" i="3" l="1"/>
  <c r="AD26" i="3" s="1"/>
  <c r="AE26" i="3" s="1"/>
  <c r="AF26" i="3" s="1"/>
  <c r="Y27" i="3" s="1"/>
  <c r="V145" i="3"/>
  <c r="Z144" i="3" s="1"/>
  <c r="AF133" i="2"/>
  <c r="AA133" i="2" s="1"/>
  <c r="AD133" i="2"/>
  <c r="Y133" i="2" s="1"/>
  <c r="AE133" i="2"/>
  <c r="Z133" i="2" s="1"/>
  <c r="AC133" i="2"/>
  <c r="X133" i="2" s="1"/>
  <c r="W134" i="2"/>
  <c r="V135" i="2"/>
  <c r="AG27" i="3" l="1"/>
  <c r="AA27" i="3"/>
  <c r="AB27" i="3"/>
  <c r="V146" i="3"/>
  <c r="Z145" i="3" s="1"/>
  <c r="AF134" i="2"/>
  <c r="AA134" i="2" s="1"/>
  <c r="AD134" i="2"/>
  <c r="Y134" i="2" s="1"/>
  <c r="AE134" i="2"/>
  <c r="Z134" i="2" s="1"/>
  <c r="AC134" i="2"/>
  <c r="X134" i="2" s="1"/>
  <c r="W135" i="2"/>
  <c r="V136" i="2"/>
  <c r="AC27" i="3" l="1"/>
  <c r="AD27" i="3" s="1"/>
  <c r="AE27" i="3" s="1"/>
  <c r="AF27" i="3" s="1"/>
  <c r="Y28" i="3" s="1"/>
  <c r="V147" i="3"/>
  <c r="Z146" i="3" s="1"/>
  <c r="AF135" i="2"/>
  <c r="AA135" i="2" s="1"/>
  <c r="AD135" i="2"/>
  <c r="Y135" i="2" s="1"/>
  <c r="AE135" i="2"/>
  <c r="Z135" i="2" s="1"/>
  <c r="AC135" i="2"/>
  <c r="X135" i="2" s="1"/>
  <c r="W136" i="2"/>
  <c r="V137" i="2"/>
  <c r="AA28" i="3" l="1"/>
  <c r="AB28" i="3"/>
  <c r="AG28" i="3"/>
  <c r="V148" i="3"/>
  <c r="Z147" i="3" s="1"/>
  <c r="AF136" i="2"/>
  <c r="AA136" i="2" s="1"/>
  <c r="AD136" i="2"/>
  <c r="Y136" i="2" s="1"/>
  <c r="AE136" i="2"/>
  <c r="Z136" i="2" s="1"/>
  <c r="AC136" i="2"/>
  <c r="X136" i="2" s="1"/>
  <c r="W137" i="2"/>
  <c r="V138" i="2"/>
  <c r="AC28" i="3" l="1"/>
  <c r="AD28" i="3" s="1"/>
  <c r="AE28" i="3" s="1"/>
  <c r="AF28" i="3" s="1"/>
  <c r="Y29" i="3" s="1"/>
  <c r="V149" i="3"/>
  <c r="Z148" i="3" s="1"/>
  <c r="AF137" i="2"/>
  <c r="AA137" i="2" s="1"/>
  <c r="AD137" i="2"/>
  <c r="Y137" i="2" s="1"/>
  <c r="AE137" i="2"/>
  <c r="Z137" i="2" s="1"/>
  <c r="AC137" i="2"/>
  <c r="X137" i="2" s="1"/>
  <c r="W138" i="2"/>
  <c r="V139" i="2"/>
  <c r="AA29" i="3" l="1"/>
  <c r="AB29" i="3"/>
  <c r="AG29" i="3"/>
  <c r="V150" i="3"/>
  <c r="Z149" i="3" s="1"/>
  <c r="AF138" i="2"/>
  <c r="AA138" i="2" s="1"/>
  <c r="AD138" i="2"/>
  <c r="Y138" i="2" s="1"/>
  <c r="AE138" i="2"/>
  <c r="Z138" i="2" s="1"/>
  <c r="AC138" i="2"/>
  <c r="X138" i="2" s="1"/>
  <c r="W139" i="2"/>
  <c r="V140" i="2"/>
  <c r="AC29" i="3" l="1"/>
  <c r="AD29" i="3" s="1"/>
  <c r="AE29" i="3" s="1"/>
  <c r="AF29" i="3" s="1"/>
  <c r="Y30" i="3" s="1"/>
  <c r="V151" i="3"/>
  <c r="Z150" i="3" s="1"/>
  <c r="AF139" i="2"/>
  <c r="AA139" i="2" s="1"/>
  <c r="AD139" i="2"/>
  <c r="Y139" i="2" s="1"/>
  <c r="AE139" i="2"/>
  <c r="Z139" i="2" s="1"/>
  <c r="AC139" i="2"/>
  <c r="X139" i="2" s="1"/>
  <c r="W140" i="2"/>
  <c r="V141" i="2"/>
  <c r="AB30" i="3" l="1"/>
  <c r="AG30" i="3"/>
  <c r="AA30" i="3"/>
  <c r="V152" i="3"/>
  <c r="Z151" i="3" s="1"/>
  <c r="AF140" i="2"/>
  <c r="AA140" i="2" s="1"/>
  <c r="AD140" i="2"/>
  <c r="Y140" i="2" s="1"/>
  <c r="AE140" i="2"/>
  <c r="Z140" i="2" s="1"/>
  <c r="AC140" i="2"/>
  <c r="X140" i="2" s="1"/>
  <c r="W141" i="2"/>
  <c r="V142" i="2"/>
  <c r="AC30" i="3" l="1"/>
  <c r="AD30" i="3" s="1"/>
  <c r="AE30" i="3" s="1"/>
  <c r="AF30" i="3" s="1"/>
  <c r="Y31" i="3" s="1"/>
  <c r="V153" i="3"/>
  <c r="Z152" i="3" s="1"/>
  <c r="AF141" i="2"/>
  <c r="AA141" i="2" s="1"/>
  <c r="AD141" i="2"/>
  <c r="Y141" i="2" s="1"/>
  <c r="AE141" i="2"/>
  <c r="Z141" i="2" s="1"/>
  <c r="AC141" i="2"/>
  <c r="X141" i="2" s="1"/>
  <c r="W142" i="2"/>
  <c r="V143" i="2"/>
  <c r="AG31" i="3" l="1"/>
  <c r="AA31" i="3"/>
  <c r="AB31" i="3"/>
  <c r="V154" i="3"/>
  <c r="Z153" i="3" s="1"/>
  <c r="AF142" i="2"/>
  <c r="AA142" i="2" s="1"/>
  <c r="AD142" i="2"/>
  <c r="Y142" i="2" s="1"/>
  <c r="AE142" i="2"/>
  <c r="Z142" i="2" s="1"/>
  <c r="AC142" i="2"/>
  <c r="X142" i="2" s="1"/>
  <c r="W143" i="2"/>
  <c r="V144" i="2"/>
  <c r="AC31" i="3" l="1"/>
  <c r="AD31" i="3" s="1"/>
  <c r="AE31" i="3" s="1"/>
  <c r="AF31" i="3" s="1"/>
  <c r="Y32" i="3" s="1"/>
  <c r="V155" i="3"/>
  <c r="Z154" i="3" s="1"/>
  <c r="AF143" i="2"/>
  <c r="AA143" i="2" s="1"/>
  <c r="AD143" i="2"/>
  <c r="Y143" i="2" s="1"/>
  <c r="AE143" i="2"/>
  <c r="Z143" i="2" s="1"/>
  <c r="AC143" i="2"/>
  <c r="X143" i="2" s="1"/>
  <c r="W144" i="2"/>
  <c r="V145" i="2"/>
  <c r="AG32" i="3" l="1"/>
  <c r="AA32" i="3"/>
  <c r="AB32" i="3"/>
  <c r="V156" i="3"/>
  <c r="Z155" i="3" s="1"/>
  <c r="AF144" i="2"/>
  <c r="AA144" i="2" s="1"/>
  <c r="AD144" i="2"/>
  <c r="Y144" i="2" s="1"/>
  <c r="AE144" i="2"/>
  <c r="Z144" i="2" s="1"/>
  <c r="AC144" i="2"/>
  <c r="X144" i="2" s="1"/>
  <c r="W145" i="2"/>
  <c r="V146" i="2"/>
  <c r="AC32" i="3" l="1"/>
  <c r="AD32" i="3" s="1"/>
  <c r="AE32" i="3" s="1"/>
  <c r="AF32" i="3" s="1"/>
  <c r="Y33" i="3" s="1"/>
  <c r="V157" i="3"/>
  <c r="Z156" i="3" s="1"/>
  <c r="AE145" i="2"/>
  <c r="Z145" i="2" s="1"/>
  <c r="AC145" i="2"/>
  <c r="X145" i="2" s="1"/>
  <c r="AD145" i="2"/>
  <c r="Y145" i="2" s="1"/>
  <c r="AF145" i="2"/>
  <c r="AA145" i="2" s="1"/>
  <c r="W146" i="2"/>
  <c r="V147" i="2"/>
  <c r="AG33" i="3" l="1"/>
  <c r="AA33" i="3"/>
  <c r="AB33" i="3"/>
  <c r="V158" i="3"/>
  <c r="Z157" i="3" s="1"/>
  <c r="AF146" i="2"/>
  <c r="AA146" i="2" s="1"/>
  <c r="AD146" i="2"/>
  <c r="Y146" i="2" s="1"/>
  <c r="AE146" i="2"/>
  <c r="Z146" i="2" s="1"/>
  <c r="AC146" i="2"/>
  <c r="X146" i="2" s="1"/>
  <c r="W147" i="2"/>
  <c r="V148" i="2"/>
  <c r="AC33" i="3" l="1"/>
  <c r="AD33" i="3" s="1"/>
  <c r="AE33" i="3" s="1"/>
  <c r="AF33" i="3" s="1"/>
  <c r="Y34" i="3" s="1"/>
  <c r="V159" i="3"/>
  <c r="Z158" i="3" s="1"/>
  <c r="AF147" i="2"/>
  <c r="AA147" i="2" s="1"/>
  <c r="AD147" i="2"/>
  <c r="Y147" i="2" s="1"/>
  <c r="AE147" i="2"/>
  <c r="Z147" i="2" s="1"/>
  <c r="AC147" i="2"/>
  <c r="X147" i="2" s="1"/>
  <c r="W148" i="2"/>
  <c r="V149" i="2"/>
  <c r="AG34" i="3" l="1"/>
  <c r="AA34" i="3"/>
  <c r="AB34" i="3"/>
  <c r="V160" i="3"/>
  <c r="Z159" i="3" s="1"/>
  <c r="AF148" i="2"/>
  <c r="AA148" i="2" s="1"/>
  <c r="AD148" i="2"/>
  <c r="Y148" i="2" s="1"/>
  <c r="AE148" i="2"/>
  <c r="Z148" i="2" s="1"/>
  <c r="AC148" i="2"/>
  <c r="X148" i="2" s="1"/>
  <c r="W149" i="2"/>
  <c r="V150" i="2"/>
  <c r="AC34" i="3" l="1"/>
  <c r="AD34" i="3" s="1"/>
  <c r="AE34" i="3" s="1"/>
  <c r="AF34" i="3" s="1"/>
  <c r="Y35" i="3" s="1"/>
  <c r="V161" i="3"/>
  <c r="Z160" i="3" s="1"/>
  <c r="AF149" i="2"/>
  <c r="AA149" i="2" s="1"/>
  <c r="AD149" i="2"/>
  <c r="Y149" i="2" s="1"/>
  <c r="AE149" i="2"/>
  <c r="Z149" i="2" s="1"/>
  <c r="AC149" i="2"/>
  <c r="X149" i="2" s="1"/>
  <c r="W150" i="2"/>
  <c r="V151" i="2"/>
  <c r="AG35" i="3" l="1"/>
  <c r="AA35" i="3"/>
  <c r="AB35" i="3"/>
  <c r="V162" i="3"/>
  <c r="Z161" i="3" s="1"/>
  <c r="AF150" i="2"/>
  <c r="AA150" i="2" s="1"/>
  <c r="AD150" i="2"/>
  <c r="Y150" i="2" s="1"/>
  <c r="AE150" i="2"/>
  <c r="Z150" i="2" s="1"/>
  <c r="AC150" i="2"/>
  <c r="X150" i="2" s="1"/>
  <c r="W151" i="2"/>
  <c r="V152" i="2"/>
  <c r="AC35" i="3" l="1"/>
  <c r="AD35" i="3" s="1"/>
  <c r="AE35" i="3" s="1"/>
  <c r="AF35" i="3" s="1"/>
  <c r="Y36" i="3" s="1"/>
  <c r="V163" i="3"/>
  <c r="Z162" i="3" s="1"/>
  <c r="AF151" i="2"/>
  <c r="AA151" i="2" s="1"/>
  <c r="AD151" i="2"/>
  <c r="Y151" i="2" s="1"/>
  <c r="AE151" i="2"/>
  <c r="Z151" i="2" s="1"/>
  <c r="AC151" i="2"/>
  <c r="X151" i="2" s="1"/>
  <c r="W152" i="2"/>
  <c r="V153" i="2"/>
  <c r="AA36" i="3" l="1"/>
  <c r="AB36" i="3"/>
  <c r="AG36" i="3"/>
  <c r="V164" i="3"/>
  <c r="Z163" i="3" s="1"/>
  <c r="AF152" i="2"/>
  <c r="AA152" i="2" s="1"/>
  <c r="AD152" i="2"/>
  <c r="Y152" i="2" s="1"/>
  <c r="AE152" i="2"/>
  <c r="Z152" i="2" s="1"/>
  <c r="AC152" i="2"/>
  <c r="X152" i="2" s="1"/>
  <c r="W153" i="2"/>
  <c r="V154" i="2"/>
  <c r="AC36" i="3" l="1"/>
  <c r="AD36" i="3" s="1"/>
  <c r="AE36" i="3" s="1"/>
  <c r="AF36" i="3" s="1"/>
  <c r="Y37" i="3" s="1"/>
  <c r="V165" i="3"/>
  <c r="Z164" i="3" s="1"/>
  <c r="AF153" i="2"/>
  <c r="AA153" i="2" s="1"/>
  <c r="AD153" i="2"/>
  <c r="Y153" i="2" s="1"/>
  <c r="AE153" i="2"/>
  <c r="Z153" i="2" s="1"/>
  <c r="AC153" i="2"/>
  <c r="X153" i="2" s="1"/>
  <c r="W154" i="2"/>
  <c r="V155" i="2"/>
  <c r="AA37" i="3" l="1"/>
  <c r="AB37" i="3"/>
  <c r="AG37" i="3"/>
  <c r="V166" i="3"/>
  <c r="Z165" i="3" s="1"/>
  <c r="AF154" i="2"/>
  <c r="AA154" i="2" s="1"/>
  <c r="AD154" i="2"/>
  <c r="Y154" i="2" s="1"/>
  <c r="AE154" i="2"/>
  <c r="Z154" i="2" s="1"/>
  <c r="AC154" i="2"/>
  <c r="X154" i="2" s="1"/>
  <c r="W155" i="2"/>
  <c r="V156" i="2"/>
  <c r="AC37" i="3" l="1"/>
  <c r="AD37" i="3" s="1"/>
  <c r="AE37" i="3" s="1"/>
  <c r="AF37" i="3" s="1"/>
  <c r="Y38" i="3" s="1"/>
  <c r="V167" i="3"/>
  <c r="Z166" i="3" s="1"/>
  <c r="AF155" i="2"/>
  <c r="AA155" i="2" s="1"/>
  <c r="AD155" i="2"/>
  <c r="Y155" i="2" s="1"/>
  <c r="AE155" i="2"/>
  <c r="Z155" i="2" s="1"/>
  <c r="AC155" i="2"/>
  <c r="X155" i="2" s="1"/>
  <c r="W156" i="2"/>
  <c r="V157" i="2"/>
  <c r="AB38" i="3" l="1"/>
  <c r="AG38" i="3"/>
  <c r="AA38" i="3"/>
  <c r="V168" i="3"/>
  <c r="Z167" i="3" s="1"/>
  <c r="AF156" i="2"/>
  <c r="AA156" i="2" s="1"/>
  <c r="AD156" i="2"/>
  <c r="Y156" i="2" s="1"/>
  <c r="AE156" i="2"/>
  <c r="Z156" i="2" s="1"/>
  <c r="AC156" i="2"/>
  <c r="X156" i="2" s="1"/>
  <c r="W157" i="2"/>
  <c r="V158" i="2"/>
  <c r="AC38" i="3" l="1"/>
  <c r="AD38" i="3" s="1"/>
  <c r="AE38" i="3" s="1"/>
  <c r="AF38" i="3" s="1"/>
  <c r="Y39" i="3" s="1"/>
  <c r="V169" i="3"/>
  <c r="Z168" i="3" s="1"/>
  <c r="AF157" i="2"/>
  <c r="AA157" i="2" s="1"/>
  <c r="AD157" i="2"/>
  <c r="Y157" i="2" s="1"/>
  <c r="AE157" i="2"/>
  <c r="Z157" i="2" s="1"/>
  <c r="AC157" i="2"/>
  <c r="X157" i="2" s="1"/>
  <c r="W158" i="2"/>
  <c r="V159" i="2"/>
  <c r="AG39" i="3" l="1"/>
  <c r="AA39" i="3"/>
  <c r="AB39" i="3"/>
  <c r="V170" i="3"/>
  <c r="Z169" i="3" s="1"/>
  <c r="AF158" i="2"/>
  <c r="AA158" i="2" s="1"/>
  <c r="AD158" i="2"/>
  <c r="Y158" i="2" s="1"/>
  <c r="AE158" i="2"/>
  <c r="Z158" i="2" s="1"/>
  <c r="AC158" i="2"/>
  <c r="X158" i="2" s="1"/>
  <c r="W159" i="2"/>
  <c r="V160" i="2"/>
  <c r="AC39" i="3" l="1"/>
  <c r="AD39" i="3" s="1"/>
  <c r="AE39" i="3" s="1"/>
  <c r="AF39" i="3" s="1"/>
  <c r="Y40" i="3" s="1"/>
  <c r="V171" i="3"/>
  <c r="Z170" i="3" s="1"/>
  <c r="AF159" i="2"/>
  <c r="AA159" i="2" s="1"/>
  <c r="AD159" i="2"/>
  <c r="Y159" i="2" s="1"/>
  <c r="AE159" i="2"/>
  <c r="Z159" i="2" s="1"/>
  <c r="AC159" i="2"/>
  <c r="X159" i="2" s="1"/>
  <c r="W160" i="2"/>
  <c r="V161" i="2"/>
  <c r="AG40" i="3" l="1"/>
  <c r="AA40" i="3"/>
  <c r="AB40" i="3"/>
  <c r="V172" i="3"/>
  <c r="Z171" i="3" s="1"/>
  <c r="AF160" i="2"/>
  <c r="AA160" i="2" s="1"/>
  <c r="AD160" i="2"/>
  <c r="Y160" i="2" s="1"/>
  <c r="AE160" i="2"/>
  <c r="Z160" i="2" s="1"/>
  <c r="AC160" i="2"/>
  <c r="X160" i="2" s="1"/>
  <c r="W161" i="2"/>
  <c r="V162" i="2"/>
  <c r="AC40" i="3" l="1"/>
  <c r="AD40" i="3" s="1"/>
  <c r="AE40" i="3" s="1"/>
  <c r="AF40" i="3" s="1"/>
  <c r="Y41" i="3" s="1"/>
  <c r="V173" i="3"/>
  <c r="Z172" i="3" s="1"/>
  <c r="AF161" i="2"/>
  <c r="AA161" i="2" s="1"/>
  <c r="AD161" i="2"/>
  <c r="Y161" i="2" s="1"/>
  <c r="AE161" i="2"/>
  <c r="Z161" i="2" s="1"/>
  <c r="AC161" i="2"/>
  <c r="X161" i="2" s="1"/>
  <c r="W162" i="2"/>
  <c r="V163" i="2"/>
  <c r="AG41" i="3" l="1"/>
  <c r="AA41" i="3"/>
  <c r="AB41" i="3"/>
  <c r="V174" i="3"/>
  <c r="Z173" i="3" s="1"/>
  <c r="AF162" i="2"/>
  <c r="AA162" i="2" s="1"/>
  <c r="AD162" i="2"/>
  <c r="Y162" i="2" s="1"/>
  <c r="AE162" i="2"/>
  <c r="Z162" i="2" s="1"/>
  <c r="AC162" i="2"/>
  <c r="X162" i="2" s="1"/>
  <c r="W163" i="2"/>
  <c r="V164" i="2"/>
  <c r="AC41" i="3" l="1"/>
  <c r="AD41" i="3" s="1"/>
  <c r="AE41" i="3" s="1"/>
  <c r="AF41" i="3" s="1"/>
  <c r="Y42" i="3" s="1"/>
  <c r="V175" i="3"/>
  <c r="Z174" i="3" s="1"/>
  <c r="AF163" i="2"/>
  <c r="AA163" i="2" s="1"/>
  <c r="AD163" i="2"/>
  <c r="Y163" i="2" s="1"/>
  <c r="AE163" i="2"/>
  <c r="Z163" i="2" s="1"/>
  <c r="AC163" i="2"/>
  <c r="X163" i="2" s="1"/>
  <c r="W164" i="2"/>
  <c r="V165" i="2"/>
  <c r="AG42" i="3" l="1"/>
  <c r="AA42" i="3"/>
  <c r="AB42" i="3"/>
  <c r="V176" i="3"/>
  <c r="Z175" i="3" s="1"/>
  <c r="AF164" i="2"/>
  <c r="AA164" i="2" s="1"/>
  <c r="AD164" i="2"/>
  <c r="Y164" i="2" s="1"/>
  <c r="AE164" i="2"/>
  <c r="Z164" i="2" s="1"/>
  <c r="AC164" i="2"/>
  <c r="X164" i="2" s="1"/>
  <c r="W165" i="2"/>
  <c r="V166" i="2"/>
  <c r="AC42" i="3" l="1"/>
  <c r="AD42" i="3" s="1"/>
  <c r="AE42" i="3" s="1"/>
  <c r="AF42" i="3" s="1"/>
  <c r="Y43" i="3" s="1"/>
  <c r="V177" i="3"/>
  <c r="Z176" i="3" s="1"/>
  <c r="AF165" i="2"/>
  <c r="AA165" i="2" s="1"/>
  <c r="AD165" i="2"/>
  <c r="Y165" i="2" s="1"/>
  <c r="AE165" i="2"/>
  <c r="Z165" i="2" s="1"/>
  <c r="AC165" i="2"/>
  <c r="X165" i="2" s="1"/>
  <c r="W166" i="2"/>
  <c r="V167" i="2"/>
  <c r="AG43" i="3" l="1"/>
  <c r="AA43" i="3"/>
  <c r="AB43" i="3"/>
  <c r="V178" i="3"/>
  <c r="Z177" i="3" s="1"/>
  <c r="AF166" i="2"/>
  <c r="AA166" i="2" s="1"/>
  <c r="AD166" i="2"/>
  <c r="Y166" i="2" s="1"/>
  <c r="AE166" i="2"/>
  <c r="Z166" i="2" s="1"/>
  <c r="AC166" i="2"/>
  <c r="X166" i="2" s="1"/>
  <c r="W167" i="2"/>
  <c r="V168" i="2"/>
  <c r="AC43" i="3" l="1"/>
  <c r="AD43" i="3" s="1"/>
  <c r="AE43" i="3" s="1"/>
  <c r="AF43" i="3" s="1"/>
  <c r="Y44" i="3" s="1"/>
  <c r="V179" i="3"/>
  <c r="Z178" i="3" s="1"/>
  <c r="AF167" i="2"/>
  <c r="AA167" i="2" s="1"/>
  <c r="AD167" i="2"/>
  <c r="Y167" i="2" s="1"/>
  <c r="AE167" i="2"/>
  <c r="Z167" i="2" s="1"/>
  <c r="AC167" i="2"/>
  <c r="X167" i="2" s="1"/>
  <c r="W168" i="2"/>
  <c r="V169" i="2"/>
  <c r="AA44" i="3" l="1"/>
  <c r="AB44" i="3"/>
  <c r="AG44" i="3"/>
  <c r="V180" i="3"/>
  <c r="Z179" i="3" s="1"/>
  <c r="AF168" i="2"/>
  <c r="AA168" i="2" s="1"/>
  <c r="AD168" i="2"/>
  <c r="Y168" i="2" s="1"/>
  <c r="AE168" i="2"/>
  <c r="Z168" i="2" s="1"/>
  <c r="AC168" i="2"/>
  <c r="X168" i="2" s="1"/>
  <c r="W169" i="2"/>
  <c r="V170" i="2"/>
  <c r="AC44" i="3" l="1"/>
  <c r="AD44" i="3" s="1"/>
  <c r="AE44" i="3" s="1"/>
  <c r="AF44" i="3" s="1"/>
  <c r="Y45" i="3" s="1"/>
  <c r="V181" i="3"/>
  <c r="Z180" i="3" s="1"/>
  <c r="AF169" i="2"/>
  <c r="AA169" i="2" s="1"/>
  <c r="AD169" i="2"/>
  <c r="Y169" i="2" s="1"/>
  <c r="AE169" i="2"/>
  <c r="Z169" i="2" s="1"/>
  <c r="AC169" i="2"/>
  <c r="X169" i="2" s="1"/>
  <c r="W170" i="2"/>
  <c r="V171" i="2"/>
  <c r="AA45" i="3" l="1"/>
  <c r="AB45" i="3"/>
  <c r="AG45" i="3"/>
  <c r="V182" i="3"/>
  <c r="Z181" i="3" s="1"/>
  <c r="AF170" i="2"/>
  <c r="AA170" i="2" s="1"/>
  <c r="AD170" i="2"/>
  <c r="Y170" i="2" s="1"/>
  <c r="AE170" i="2"/>
  <c r="Z170" i="2" s="1"/>
  <c r="AC170" i="2"/>
  <c r="X170" i="2" s="1"/>
  <c r="W171" i="2"/>
  <c r="V172" i="2"/>
  <c r="AC45" i="3" l="1"/>
  <c r="AD45" i="3" s="1"/>
  <c r="AE45" i="3" s="1"/>
  <c r="AF45" i="3" s="1"/>
  <c r="Y46" i="3" s="1"/>
  <c r="V183" i="3"/>
  <c r="Z182" i="3" s="1"/>
  <c r="AF171" i="2"/>
  <c r="AA171" i="2" s="1"/>
  <c r="AD171" i="2"/>
  <c r="Y171" i="2" s="1"/>
  <c r="AE171" i="2"/>
  <c r="Z171" i="2" s="1"/>
  <c r="AC171" i="2"/>
  <c r="X171" i="2" s="1"/>
  <c r="W172" i="2"/>
  <c r="V173" i="2"/>
  <c r="AB46" i="3" l="1"/>
  <c r="AG46" i="3"/>
  <c r="AA46" i="3"/>
  <c r="V184" i="3"/>
  <c r="Z183" i="3" s="1"/>
  <c r="AF172" i="2"/>
  <c r="AA172" i="2" s="1"/>
  <c r="AD172" i="2"/>
  <c r="Y172" i="2" s="1"/>
  <c r="AE172" i="2"/>
  <c r="Z172" i="2" s="1"/>
  <c r="AC172" i="2"/>
  <c r="X172" i="2" s="1"/>
  <c r="W173" i="2"/>
  <c r="V174" i="2"/>
  <c r="AC46" i="3" l="1"/>
  <c r="AD46" i="3" s="1"/>
  <c r="AE46" i="3" s="1"/>
  <c r="AF46" i="3" s="1"/>
  <c r="Y47" i="3" s="1"/>
  <c r="V185" i="3"/>
  <c r="Z184" i="3" s="1"/>
  <c r="AF173" i="2"/>
  <c r="AA173" i="2" s="1"/>
  <c r="AD173" i="2"/>
  <c r="Y173" i="2" s="1"/>
  <c r="AE173" i="2"/>
  <c r="Z173" i="2" s="1"/>
  <c r="AC173" i="2"/>
  <c r="X173" i="2" s="1"/>
  <c r="W174" i="2"/>
  <c r="V175" i="2"/>
  <c r="AG47" i="3" l="1"/>
  <c r="AA47" i="3"/>
  <c r="AB47" i="3"/>
  <c r="V186" i="3"/>
  <c r="Z185" i="3" s="1"/>
  <c r="AF174" i="2"/>
  <c r="AA174" i="2" s="1"/>
  <c r="AD174" i="2"/>
  <c r="Y174" i="2" s="1"/>
  <c r="AE174" i="2"/>
  <c r="Z174" i="2" s="1"/>
  <c r="AC174" i="2"/>
  <c r="X174" i="2" s="1"/>
  <c r="W175" i="2"/>
  <c r="V176" i="2"/>
  <c r="AC47" i="3" l="1"/>
  <c r="AD47" i="3" s="1"/>
  <c r="AE47" i="3" s="1"/>
  <c r="AF47" i="3" s="1"/>
  <c r="Y48" i="3" s="1"/>
  <c r="V187" i="3"/>
  <c r="Z186" i="3" s="1"/>
  <c r="AF175" i="2"/>
  <c r="AA175" i="2" s="1"/>
  <c r="AD175" i="2"/>
  <c r="Y175" i="2" s="1"/>
  <c r="AE175" i="2"/>
  <c r="Z175" i="2" s="1"/>
  <c r="AC175" i="2"/>
  <c r="X175" i="2" s="1"/>
  <c r="W176" i="2"/>
  <c r="V177" i="2"/>
  <c r="AG48" i="3" l="1"/>
  <c r="AA48" i="3"/>
  <c r="AB48" i="3"/>
  <c r="V188" i="3"/>
  <c r="Z187" i="3" s="1"/>
  <c r="AF176" i="2"/>
  <c r="AA176" i="2" s="1"/>
  <c r="AD176" i="2"/>
  <c r="Y176" i="2" s="1"/>
  <c r="AE176" i="2"/>
  <c r="Z176" i="2" s="1"/>
  <c r="AC176" i="2"/>
  <c r="X176" i="2" s="1"/>
  <c r="W177" i="2"/>
  <c r="V178" i="2"/>
  <c r="AC48" i="3" l="1"/>
  <c r="AD48" i="3" s="1"/>
  <c r="AE48" i="3" s="1"/>
  <c r="AF48" i="3" s="1"/>
  <c r="Y49" i="3" s="1"/>
  <c r="V189" i="3"/>
  <c r="Z188" i="3" s="1"/>
  <c r="AF177" i="2"/>
  <c r="AA177" i="2" s="1"/>
  <c r="AD177" i="2"/>
  <c r="Y177" i="2" s="1"/>
  <c r="AE177" i="2"/>
  <c r="Z177" i="2" s="1"/>
  <c r="AC177" i="2"/>
  <c r="X177" i="2" s="1"/>
  <c r="W178" i="2"/>
  <c r="V179" i="2"/>
  <c r="AG49" i="3" l="1"/>
  <c r="AA49" i="3"/>
  <c r="AB49" i="3"/>
  <c r="V190" i="3"/>
  <c r="Z189" i="3" s="1"/>
  <c r="AF178" i="2"/>
  <c r="AA178" i="2" s="1"/>
  <c r="AD178" i="2"/>
  <c r="Y178" i="2" s="1"/>
  <c r="AE178" i="2"/>
  <c r="Z178" i="2" s="1"/>
  <c r="AC178" i="2"/>
  <c r="X178" i="2" s="1"/>
  <c r="W179" i="2"/>
  <c r="V180" i="2"/>
  <c r="AC49" i="3" l="1"/>
  <c r="AD49" i="3" s="1"/>
  <c r="AE49" i="3" s="1"/>
  <c r="AF49" i="3" s="1"/>
  <c r="Y50" i="3" s="1"/>
  <c r="V191" i="3"/>
  <c r="Z190" i="3" s="1"/>
  <c r="AF179" i="2"/>
  <c r="AA179" i="2" s="1"/>
  <c r="AD179" i="2"/>
  <c r="Y179" i="2" s="1"/>
  <c r="AE179" i="2"/>
  <c r="Z179" i="2" s="1"/>
  <c r="AC179" i="2"/>
  <c r="X179" i="2" s="1"/>
  <c r="W180" i="2"/>
  <c r="V181" i="2"/>
  <c r="AG50" i="3" l="1"/>
  <c r="AA50" i="3"/>
  <c r="AB50" i="3"/>
  <c r="V192" i="3"/>
  <c r="Z191" i="3" s="1"/>
  <c r="AF180" i="2"/>
  <c r="AA180" i="2" s="1"/>
  <c r="AD180" i="2"/>
  <c r="Y180" i="2" s="1"/>
  <c r="AE180" i="2"/>
  <c r="Z180" i="2" s="1"/>
  <c r="AC180" i="2"/>
  <c r="X180" i="2" s="1"/>
  <c r="W181" i="2"/>
  <c r="V182" i="2"/>
  <c r="AC50" i="3" l="1"/>
  <c r="AD50" i="3" s="1"/>
  <c r="AE50" i="3" s="1"/>
  <c r="AF50" i="3" s="1"/>
  <c r="Y51" i="3" s="1"/>
  <c r="V193" i="3"/>
  <c r="Z192" i="3" s="1"/>
  <c r="AF181" i="2"/>
  <c r="AA181" i="2" s="1"/>
  <c r="AD181" i="2"/>
  <c r="Y181" i="2" s="1"/>
  <c r="AE181" i="2"/>
  <c r="Z181" i="2" s="1"/>
  <c r="AC181" i="2"/>
  <c r="X181" i="2" s="1"/>
  <c r="W182" i="2"/>
  <c r="V183" i="2"/>
  <c r="AG51" i="3" l="1"/>
  <c r="AA51" i="3"/>
  <c r="AB51" i="3"/>
  <c r="V194" i="3"/>
  <c r="Z193" i="3" s="1"/>
  <c r="AF182" i="2"/>
  <c r="AA182" i="2" s="1"/>
  <c r="AD182" i="2"/>
  <c r="Y182" i="2" s="1"/>
  <c r="AE182" i="2"/>
  <c r="Z182" i="2" s="1"/>
  <c r="AC182" i="2"/>
  <c r="X182" i="2" s="1"/>
  <c r="W183" i="2"/>
  <c r="V184" i="2"/>
  <c r="AC51" i="3" l="1"/>
  <c r="AD51" i="3" s="1"/>
  <c r="AE51" i="3" s="1"/>
  <c r="AF51" i="3" s="1"/>
  <c r="Y52" i="3" s="1"/>
  <c r="V195" i="3"/>
  <c r="Z194" i="3" s="1"/>
  <c r="AF183" i="2"/>
  <c r="AA183" i="2" s="1"/>
  <c r="AD183" i="2"/>
  <c r="Y183" i="2" s="1"/>
  <c r="AE183" i="2"/>
  <c r="Z183" i="2" s="1"/>
  <c r="AC183" i="2"/>
  <c r="X183" i="2" s="1"/>
  <c r="W184" i="2"/>
  <c r="V185" i="2"/>
  <c r="AA52" i="3" l="1"/>
  <c r="AB52" i="3"/>
  <c r="AG52" i="3"/>
  <c r="V196" i="3"/>
  <c r="Z195" i="3" s="1"/>
  <c r="AF184" i="2"/>
  <c r="AA184" i="2" s="1"/>
  <c r="AD184" i="2"/>
  <c r="Y184" i="2" s="1"/>
  <c r="AE184" i="2"/>
  <c r="Z184" i="2" s="1"/>
  <c r="AC184" i="2"/>
  <c r="X184" i="2" s="1"/>
  <c r="W185" i="2"/>
  <c r="V186" i="2"/>
  <c r="AC52" i="3" l="1"/>
  <c r="AD52" i="3" s="1"/>
  <c r="AE52" i="3" s="1"/>
  <c r="AF52" i="3" s="1"/>
  <c r="Y53" i="3" s="1"/>
  <c r="V197" i="3"/>
  <c r="Z196" i="3" s="1"/>
  <c r="AF185" i="2"/>
  <c r="AA185" i="2" s="1"/>
  <c r="AD185" i="2"/>
  <c r="Y185" i="2" s="1"/>
  <c r="AE185" i="2"/>
  <c r="Z185" i="2" s="1"/>
  <c r="AC185" i="2"/>
  <c r="X185" i="2" s="1"/>
  <c r="W186" i="2"/>
  <c r="V187" i="2"/>
  <c r="AA53" i="3" l="1"/>
  <c r="AB53" i="3"/>
  <c r="AG53" i="3"/>
  <c r="V198" i="3"/>
  <c r="Z197" i="3" s="1"/>
  <c r="AF186" i="2"/>
  <c r="AA186" i="2" s="1"/>
  <c r="AD186" i="2"/>
  <c r="Y186" i="2" s="1"/>
  <c r="AE186" i="2"/>
  <c r="Z186" i="2" s="1"/>
  <c r="AC186" i="2"/>
  <c r="X186" i="2" s="1"/>
  <c r="W187" i="2"/>
  <c r="V188" i="2"/>
  <c r="AC53" i="3" l="1"/>
  <c r="AD53" i="3" s="1"/>
  <c r="AE53" i="3" s="1"/>
  <c r="AF53" i="3" s="1"/>
  <c r="Y54" i="3" s="1"/>
  <c r="V199" i="3"/>
  <c r="Z198" i="3" s="1"/>
  <c r="AF187" i="2"/>
  <c r="AA187" i="2" s="1"/>
  <c r="AD187" i="2"/>
  <c r="Y187" i="2" s="1"/>
  <c r="AE187" i="2"/>
  <c r="Z187" i="2" s="1"/>
  <c r="AC187" i="2"/>
  <c r="X187" i="2" s="1"/>
  <c r="W188" i="2"/>
  <c r="V189" i="2"/>
  <c r="AB54" i="3" l="1"/>
  <c r="AA54" i="3"/>
  <c r="AG54" i="3"/>
  <c r="V200" i="3"/>
  <c r="Z199" i="3" s="1"/>
  <c r="AE188" i="2"/>
  <c r="Z188" i="2" s="1"/>
  <c r="AC188" i="2"/>
  <c r="X188" i="2" s="1"/>
  <c r="AF188" i="2"/>
  <c r="AA188" i="2" s="1"/>
  <c r="AD188" i="2"/>
  <c r="Y188" i="2" s="1"/>
  <c r="W189" i="2"/>
  <c r="V190" i="2"/>
  <c r="AC54" i="3" l="1"/>
  <c r="AD54" i="3" s="1"/>
  <c r="AE54" i="3" s="1"/>
  <c r="AF54" i="3" s="1"/>
  <c r="Y55" i="3" s="1"/>
  <c r="V201" i="3"/>
  <c r="Z200" i="3" s="1"/>
  <c r="AE189" i="2"/>
  <c r="Z189" i="2" s="1"/>
  <c r="AC189" i="2"/>
  <c r="X189" i="2" s="1"/>
  <c r="AF189" i="2"/>
  <c r="AA189" i="2" s="1"/>
  <c r="AD189" i="2"/>
  <c r="Y189" i="2" s="1"/>
  <c r="W190" i="2"/>
  <c r="V191" i="2"/>
  <c r="AA55" i="3" l="1"/>
  <c r="AB55" i="3"/>
  <c r="AG55" i="3"/>
  <c r="V202" i="3"/>
  <c r="Z201" i="3" s="1"/>
  <c r="AE190" i="2"/>
  <c r="Z190" i="2" s="1"/>
  <c r="AC190" i="2"/>
  <c r="X190" i="2" s="1"/>
  <c r="AF190" i="2"/>
  <c r="AA190" i="2" s="1"/>
  <c r="AD190" i="2"/>
  <c r="Y190" i="2" s="1"/>
  <c r="W191" i="2"/>
  <c r="V192" i="2"/>
  <c r="AC55" i="3" l="1"/>
  <c r="AD55" i="3" s="1"/>
  <c r="AE55" i="3" s="1"/>
  <c r="AF55" i="3" s="1"/>
  <c r="Y56" i="3" s="1"/>
  <c r="V203" i="3"/>
  <c r="Z202" i="3" s="1"/>
  <c r="AE191" i="2"/>
  <c r="Z191" i="2" s="1"/>
  <c r="AC191" i="2"/>
  <c r="X191" i="2" s="1"/>
  <c r="AF191" i="2"/>
  <c r="AA191" i="2" s="1"/>
  <c r="AD191" i="2"/>
  <c r="Y191" i="2" s="1"/>
  <c r="W192" i="2"/>
  <c r="V193" i="2"/>
  <c r="AB56" i="3" l="1"/>
  <c r="AA56" i="3"/>
  <c r="AG56" i="3"/>
  <c r="V204" i="3"/>
  <c r="Z203" i="3" s="1"/>
  <c r="AE192" i="2"/>
  <c r="Z192" i="2" s="1"/>
  <c r="AC192" i="2"/>
  <c r="X192" i="2" s="1"/>
  <c r="AF192" i="2"/>
  <c r="AA192" i="2" s="1"/>
  <c r="AD192" i="2"/>
  <c r="Y192" i="2" s="1"/>
  <c r="W193" i="2"/>
  <c r="V194" i="2"/>
  <c r="AC56" i="3" l="1"/>
  <c r="AD56" i="3" s="1"/>
  <c r="AE56" i="3" s="1"/>
  <c r="AF56" i="3" s="1"/>
  <c r="Y57" i="3" s="1"/>
  <c r="V205" i="3"/>
  <c r="Z204" i="3" s="1"/>
  <c r="AE193" i="2"/>
  <c r="Z193" i="2" s="1"/>
  <c r="AC193" i="2"/>
  <c r="X193" i="2" s="1"/>
  <c r="AF193" i="2"/>
  <c r="AA193" i="2" s="1"/>
  <c r="AD193" i="2"/>
  <c r="Y193" i="2" s="1"/>
  <c r="W194" i="2"/>
  <c r="V195" i="2"/>
  <c r="AA57" i="3" l="1"/>
  <c r="AB57" i="3"/>
  <c r="AG57" i="3"/>
  <c r="V206" i="3"/>
  <c r="Z205" i="3" s="1"/>
  <c r="AE194" i="2"/>
  <c r="Z194" i="2" s="1"/>
  <c r="AC194" i="2"/>
  <c r="X194" i="2" s="1"/>
  <c r="AF194" i="2"/>
  <c r="AA194" i="2" s="1"/>
  <c r="AD194" i="2"/>
  <c r="Y194" i="2" s="1"/>
  <c r="W195" i="2"/>
  <c r="V196" i="2"/>
  <c r="AC57" i="3" l="1"/>
  <c r="AD57" i="3" s="1"/>
  <c r="AE57" i="3" s="1"/>
  <c r="AF57" i="3" s="1"/>
  <c r="Y58" i="3" s="1"/>
  <c r="V207" i="3"/>
  <c r="Z206" i="3" s="1"/>
  <c r="AE195" i="2"/>
  <c r="Z195" i="2" s="1"/>
  <c r="AC195" i="2"/>
  <c r="X195" i="2" s="1"/>
  <c r="AF195" i="2"/>
  <c r="AA195" i="2" s="1"/>
  <c r="AD195" i="2"/>
  <c r="Y195" i="2" s="1"/>
  <c r="W196" i="2"/>
  <c r="V197" i="2"/>
  <c r="AG58" i="3" l="1"/>
  <c r="AB58" i="3"/>
  <c r="AA58" i="3"/>
  <c r="V208" i="3"/>
  <c r="Z207" i="3" s="1"/>
  <c r="AE196" i="2"/>
  <c r="Z196" i="2" s="1"/>
  <c r="AC196" i="2"/>
  <c r="X196" i="2" s="1"/>
  <c r="AF196" i="2"/>
  <c r="AA196" i="2" s="1"/>
  <c r="AD196" i="2"/>
  <c r="Y196" i="2" s="1"/>
  <c r="W197" i="2"/>
  <c r="V198" i="2"/>
  <c r="AC58" i="3" l="1"/>
  <c r="AD58" i="3" s="1"/>
  <c r="AE58" i="3" s="1"/>
  <c r="AF58" i="3" s="1"/>
  <c r="Y59" i="3" s="1"/>
  <c r="V209" i="3"/>
  <c r="Z208" i="3" s="1"/>
  <c r="AE197" i="2"/>
  <c r="Z197" i="2" s="1"/>
  <c r="AC197" i="2"/>
  <c r="X197" i="2" s="1"/>
  <c r="AF197" i="2"/>
  <c r="AA197" i="2" s="1"/>
  <c r="AD197" i="2"/>
  <c r="Y197" i="2" s="1"/>
  <c r="W198" i="2"/>
  <c r="V199" i="2"/>
  <c r="AG59" i="3" l="1"/>
  <c r="AA59" i="3"/>
  <c r="AB59" i="3"/>
  <c r="V210" i="3"/>
  <c r="Z209" i="3" s="1"/>
  <c r="AE198" i="2"/>
  <c r="Z198" i="2" s="1"/>
  <c r="AC198" i="2"/>
  <c r="X198" i="2" s="1"/>
  <c r="AF198" i="2"/>
  <c r="AA198" i="2" s="1"/>
  <c r="AD198" i="2"/>
  <c r="Y198" i="2" s="1"/>
  <c r="W199" i="2"/>
  <c r="V200" i="2"/>
  <c r="AC59" i="3" l="1"/>
  <c r="AD59" i="3" s="1"/>
  <c r="AE59" i="3" s="1"/>
  <c r="AF59" i="3" s="1"/>
  <c r="Y60" i="3" s="1"/>
  <c r="V211" i="3"/>
  <c r="Z210" i="3" s="1"/>
  <c r="AE199" i="2"/>
  <c r="Z199" i="2" s="1"/>
  <c r="AC199" i="2"/>
  <c r="X199" i="2" s="1"/>
  <c r="AF199" i="2"/>
  <c r="AA199" i="2" s="1"/>
  <c r="AD199" i="2"/>
  <c r="Y199" i="2" s="1"/>
  <c r="W200" i="2"/>
  <c r="V201" i="2"/>
  <c r="AA60" i="3" l="1"/>
  <c r="AB60" i="3"/>
  <c r="AG60" i="3"/>
  <c r="V212" i="3"/>
  <c r="Z211" i="3" s="1"/>
  <c r="AE200" i="2"/>
  <c r="Z200" i="2" s="1"/>
  <c r="AC200" i="2"/>
  <c r="X200" i="2" s="1"/>
  <c r="AF200" i="2"/>
  <c r="AA200" i="2" s="1"/>
  <c r="AD200" i="2"/>
  <c r="Y200" i="2" s="1"/>
  <c r="W201" i="2"/>
  <c r="V202" i="2"/>
  <c r="AC60" i="3" l="1"/>
  <c r="AD60" i="3" s="1"/>
  <c r="AE60" i="3" s="1"/>
  <c r="AF60" i="3" s="1"/>
  <c r="Y61" i="3" s="1"/>
  <c r="V213" i="3"/>
  <c r="Z212" i="3" s="1"/>
  <c r="AE201" i="2"/>
  <c r="Z201" i="2" s="1"/>
  <c r="AC201" i="2"/>
  <c r="X201" i="2" s="1"/>
  <c r="AF201" i="2"/>
  <c r="AA201" i="2" s="1"/>
  <c r="AD201" i="2"/>
  <c r="Y201" i="2" s="1"/>
  <c r="W202" i="2"/>
  <c r="V203" i="2"/>
  <c r="AA61" i="3" l="1"/>
  <c r="AB61" i="3"/>
  <c r="AG61" i="3"/>
  <c r="V214" i="3"/>
  <c r="Z213" i="3" s="1"/>
  <c r="AE202" i="2"/>
  <c r="Z202" i="2" s="1"/>
  <c r="AC202" i="2"/>
  <c r="X202" i="2" s="1"/>
  <c r="AF202" i="2"/>
  <c r="AA202" i="2" s="1"/>
  <c r="AD202" i="2"/>
  <c r="Y202" i="2" s="1"/>
  <c r="W203" i="2"/>
  <c r="V204" i="2"/>
  <c r="AC61" i="3" l="1"/>
  <c r="AD61" i="3" s="1"/>
  <c r="AE61" i="3" s="1"/>
  <c r="AF61" i="3" s="1"/>
  <c r="Y62" i="3" s="1"/>
  <c r="V215" i="3"/>
  <c r="Z214" i="3" s="1"/>
  <c r="AE203" i="2"/>
  <c r="Z203" i="2" s="1"/>
  <c r="AC203" i="2"/>
  <c r="X203" i="2" s="1"/>
  <c r="AF203" i="2"/>
  <c r="AA203" i="2" s="1"/>
  <c r="AD203" i="2"/>
  <c r="Y203" i="2" s="1"/>
  <c r="W204" i="2"/>
  <c r="V205" i="2"/>
  <c r="AB62" i="3" l="1"/>
  <c r="AA62" i="3"/>
  <c r="AG62" i="3"/>
  <c r="V216" i="3"/>
  <c r="Z215" i="3" s="1"/>
  <c r="AE204" i="2"/>
  <c r="Z204" i="2" s="1"/>
  <c r="AC204" i="2"/>
  <c r="X204" i="2" s="1"/>
  <c r="AF204" i="2"/>
  <c r="AA204" i="2" s="1"/>
  <c r="AD204" i="2"/>
  <c r="Y204" i="2" s="1"/>
  <c r="W205" i="2"/>
  <c r="V206" i="2"/>
  <c r="AC62" i="3" l="1"/>
  <c r="AD62" i="3" s="1"/>
  <c r="AE62" i="3" s="1"/>
  <c r="AF62" i="3" s="1"/>
  <c r="Y63" i="3" s="1"/>
  <c r="V217" i="3"/>
  <c r="Z216" i="3" s="1"/>
  <c r="AE205" i="2"/>
  <c r="Z205" i="2" s="1"/>
  <c r="AC205" i="2"/>
  <c r="X205" i="2" s="1"/>
  <c r="AF205" i="2"/>
  <c r="AA205" i="2" s="1"/>
  <c r="AD205" i="2"/>
  <c r="Y205" i="2" s="1"/>
  <c r="W206" i="2"/>
  <c r="V207" i="2"/>
  <c r="AA63" i="3" l="1"/>
  <c r="AG63" i="3"/>
  <c r="AB63" i="3"/>
  <c r="V218" i="3"/>
  <c r="Z217" i="3" s="1"/>
  <c r="AE206" i="2"/>
  <c r="Z206" i="2" s="1"/>
  <c r="AC206" i="2"/>
  <c r="X206" i="2" s="1"/>
  <c r="AF206" i="2"/>
  <c r="AA206" i="2" s="1"/>
  <c r="AD206" i="2"/>
  <c r="Y206" i="2" s="1"/>
  <c r="W207" i="2"/>
  <c r="V208" i="2"/>
  <c r="AC63" i="3" l="1"/>
  <c r="AD63" i="3" s="1"/>
  <c r="AE63" i="3" s="1"/>
  <c r="AF63" i="3" s="1"/>
  <c r="Y64" i="3" s="1"/>
  <c r="V219" i="3"/>
  <c r="Z218" i="3" s="1"/>
  <c r="AE207" i="2"/>
  <c r="Z207" i="2" s="1"/>
  <c r="AC207" i="2"/>
  <c r="X207" i="2" s="1"/>
  <c r="AF207" i="2"/>
  <c r="AA207" i="2" s="1"/>
  <c r="AD207" i="2"/>
  <c r="Y207" i="2" s="1"/>
  <c r="W208" i="2"/>
  <c r="V209" i="2"/>
  <c r="AB64" i="3" l="1"/>
  <c r="AA64" i="3"/>
  <c r="AG64" i="3"/>
  <c r="V220" i="3"/>
  <c r="Z219" i="3" s="1"/>
  <c r="AE208" i="2"/>
  <c r="Z208" i="2" s="1"/>
  <c r="AC208" i="2"/>
  <c r="X208" i="2" s="1"/>
  <c r="AF208" i="2"/>
  <c r="AA208" i="2" s="1"/>
  <c r="AD208" i="2"/>
  <c r="Y208" i="2" s="1"/>
  <c r="W209" i="2"/>
  <c r="V210" i="2"/>
  <c r="AC64" i="3" l="1"/>
  <c r="AD64" i="3" s="1"/>
  <c r="AE64" i="3" s="1"/>
  <c r="AF64" i="3" s="1"/>
  <c r="Y65" i="3" s="1"/>
  <c r="V221" i="3"/>
  <c r="Z220" i="3" s="1"/>
  <c r="AE209" i="2"/>
  <c r="Z209" i="2" s="1"/>
  <c r="AC209" i="2"/>
  <c r="X209" i="2" s="1"/>
  <c r="AF209" i="2"/>
  <c r="AA209" i="2" s="1"/>
  <c r="AD209" i="2"/>
  <c r="Y209" i="2" s="1"/>
  <c r="W210" i="2"/>
  <c r="V211" i="2"/>
  <c r="AG65" i="3" l="1"/>
  <c r="AA65" i="3"/>
  <c r="AB65" i="3"/>
  <c r="V222" i="3"/>
  <c r="Z221" i="3" s="1"/>
  <c r="AE210" i="2"/>
  <c r="Z210" i="2" s="1"/>
  <c r="AC210" i="2"/>
  <c r="X210" i="2" s="1"/>
  <c r="AF210" i="2"/>
  <c r="AA210" i="2" s="1"/>
  <c r="AD210" i="2"/>
  <c r="Y210" i="2" s="1"/>
  <c r="W211" i="2"/>
  <c r="V212" i="2"/>
  <c r="AC65" i="3" l="1"/>
  <c r="AD65" i="3" s="1"/>
  <c r="AE65" i="3" s="1"/>
  <c r="AF65" i="3" s="1"/>
  <c r="Y66" i="3" s="1"/>
  <c r="V223" i="3"/>
  <c r="Z222" i="3" s="1"/>
  <c r="AE211" i="2"/>
  <c r="Z211" i="2" s="1"/>
  <c r="AC211" i="2"/>
  <c r="X211" i="2" s="1"/>
  <c r="AF211" i="2"/>
  <c r="AA211" i="2" s="1"/>
  <c r="AD211" i="2"/>
  <c r="Y211" i="2" s="1"/>
  <c r="W212" i="2"/>
  <c r="V213" i="2"/>
  <c r="AG66" i="3" l="1"/>
  <c r="AA66" i="3"/>
  <c r="AB66" i="3"/>
  <c r="V224" i="3"/>
  <c r="Z223" i="3" s="1"/>
  <c r="AE212" i="2"/>
  <c r="Z212" i="2" s="1"/>
  <c r="AC212" i="2"/>
  <c r="X212" i="2" s="1"/>
  <c r="AF212" i="2"/>
  <c r="AA212" i="2" s="1"/>
  <c r="AD212" i="2"/>
  <c r="Y212" i="2" s="1"/>
  <c r="W213" i="2"/>
  <c r="V214" i="2"/>
  <c r="AC66" i="3" l="1"/>
  <c r="AD66" i="3" s="1"/>
  <c r="AE66" i="3" s="1"/>
  <c r="AF66" i="3" s="1"/>
  <c r="Y67" i="3" s="1"/>
  <c r="V225" i="3"/>
  <c r="Z224" i="3" s="1"/>
  <c r="AE213" i="2"/>
  <c r="Z213" i="2" s="1"/>
  <c r="AC213" i="2"/>
  <c r="X213" i="2" s="1"/>
  <c r="AF213" i="2"/>
  <c r="AA213" i="2" s="1"/>
  <c r="AD213" i="2"/>
  <c r="Y213" i="2" s="1"/>
  <c r="W214" i="2"/>
  <c r="V215" i="2"/>
  <c r="AG67" i="3" l="1"/>
  <c r="AA67" i="3"/>
  <c r="AB67" i="3"/>
  <c r="V226" i="3"/>
  <c r="Z225" i="3" s="1"/>
  <c r="AE214" i="2"/>
  <c r="Z214" i="2" s="1"/>
  <c r="AC214" i="2"/>
  <c r="X214" i="2" s="1"/>
  <c r="AF214" i="2"/>
  <c r="AA214" i="2" s="1"/>
  <c r="AD214" i="2"/>
  <c r="Y214" i="2" s="1"/>
  <c r="W215" i="2"/>
  <c r="V216" i="2"/>
  <c r="AC67" i="3" l="1"/>
  <c r="AD67" i="3" s="1"/>
  <c r="AE67" i="3" s="1"/>
  <c r="AF67" i="3" s="1"/>
  <c r="Y68" i="3" s="1"/>
  <c r="V227" i="3"/>
  <c r="Z226" i="3" s="1"/>
  <c r="AE215" i="2"/>
  <c r="Z215" i="2" s="1"/>
  <c r="AC215" i="2"/>
  <c r="X215" i="2" s="1"/>
  <c r="AF215" i="2"/>
  <c r="AA215" i="2" s="1"/>
  <c r="AD215" i="2"/>
  <c r="Y215" i="2" s="1"/>
  <c r="W216" i="2"/>
  <c r="V217" i="2"/>
  <c r="AA68" i="3" l="1"/>
  <c r="AB68" i="3"/>
  <c r="AG68" i="3"/>
  <c r="V228" i="3"/>
  <c r="Z227" i="3" s="1"/>
  <c r="AE216" i="2"/>
  <c r="Z216" i="2" s="1"/>
  <c r="AC216" i="2"/>
  <c r="X216" i="2" s="1"/>
  <c r="AF216" i="2"/>
  <c r="AA216" i="2" s="1"/>
  <c r="AD216" i="2"/>
  <c r="Y216" i="2" s="1"/>
  <c r="W217" i="2"/>
  <c r="V218" i="2"/>
  <c r="AC68" i="3" l="1"/>
  <c r="AD68" i="3" s="1"/>
  <c r="AE68" i="3" s="1"/>
  <c r="AF68" i="3" s="1"/>
  <c r="Y69" i="3" s="1"/>
  <c r="V229" i="3"/>
  <c r="Z228" i="3" s="1"/>
  <c r="AE217" i="2"/>
  <c r="Z217" i="2" s="1"/>
  <c r="AC217" i="2"/>
  <c r="X217" i="2" s="1"/>
  <c r="AF217" i="2"/>
  <c r="AA217" i="2" s="1"/>
  <c r="AD217" i="2"/>
  <c r="Y217" i="2" s="1"/>
  <c r="W218" i="2"/>
  <c r="V219" i="2"/>
  <c r="AA69" i="3" l="1"/>
  <c r="AB69" i="3"/>
  <c r="AG69" i="3"/>
  <c r="V230" i="3"/>
  <c r="Z229" i="3" s="1"/>
  <c r="AE218" i="2"/>
  <c r="Z218" i="2" s="1"/>
  <c r="AC218" i="2"/>
  <c r="X218" i="2" s="1"/>
  <c r="AF218" i="2"/>
  <c r="AA218" i="2" s="1"/>
  <c r="AD218" i="2"/>
  <c r="Y218" i="2" s="1"/>
  <c r="W219" i="2"/>
  <c r="V220" i="2"/>
  <c r="AC69" i="3" l="1"/>
  <c r="AD69" i="3" s="1"/>
  <c r="AE69" i="3" s="1"/>
  <c r="AF69" i="3" s="1"/>
  <c r="Y70" i="3" s="1"/>
  <c r="V231" i="3"/>
  <c r="Z230" i="3" s="1"/>
  <c r="AE219" i="2"/>
  <c r="Z219" i="2" s="1"/>
  <c r="AC219" i="2"/>
  <c r="X219" i="2" s="1"/>
  <c r="AF219" i="2"/>
  <c r="AA219" i="2" s="1"/>
  <c r="AD219" i="2"/>
  <c r="Y219" i="2" s="1"/>
  <c r="W220" i="2"/>
  <c r="V221" i="2"/>
  <c r="AB70" i="3" l="1"/>
  <c r="AG70" i="3"/>
  <c r="AA70" i="3"/>
  <c r="V232" i="3"/>
  <c r="Z231" i="3" s="1"/>
  <c r="AE220" i="2"/>
  <c r="Z220" i="2" s="1"/>
  <c r="AC220" i="2"/>
  <c r="X220" i="2" s="1"/>
  <c r="AF220" i="2"/>
  <c r="AA220" i="2" s="1"/>
  <c r="AD220" i="2"/>
  <c r="Y220" i="2" s="1"/>
  <c r="W221" i="2"/>
  <c r="V222" i="2"/>
  <c r="AC70" i="3" l="1"/>
  <c r="AD70" i="3" s="1"/>
  <c r="AE70" i="3" s="1"/>
  <c r="AF70" i="3" s="1"/>
  <c r="Y71" i="3" s="1"/>
  <c r="V233" i="3"/>
  <c r="Z232" i="3" s="1"/>
  <c r="AE221" i="2"/>
  <c r="Z221" i="2" s="1"/>
  <c r="AC221" i="2"/>
  <c r="X221" i="2" s="1"/>
  <c r="AF221" i="2"/>
  <c r="AA221" i="2" s="1"/>
  <c r="AD221" i="2"/>
  <c r="Y221" i="2" s="1"/>
  <c r="W222" i="2"/>
  <c r="V223" i="2"/>
  <c r="AA71" i="3" l="1"/>
  <c r="AB71" i="3"/>
  <c r="AG71" i="3"/>
  <c r="V234" i="3"/>
  <c r="Z233" i="3" s="1"/>
  <c r="AE222" i="2"/>
  <c r="Z222" i="2" s="1"/>
  <c r="AC222" i="2"/>
  <c r="X222" i="2" s="1"/>
  <c r="AF222" i="2"/>
  <c r="AA222" i="2" s="1"/>
  <c r="AD222" i="2"/>
  <c r="Y222" i="2" s="1"/>
  <c r="W223" i="2"/>
  <c r="V224" i="2"/>
  <c r="AC71" i="3" l="1"/>
  <c r="AD71" i="3" s="1"/>
  <c r="AE71" i="3" s="1"/>
  <c r="AF71" i="3" s="1"/>
  <c r="Y72" i="3" s="1"/>
  <c r="V235" i="3"/>
  <c r="AE223" i="2"/>
  <c r="Z223" i="2" s="1"/>
  <c r="AC223" i="2"/>
  <c r="X223" i="2" s="1"/>
  <c r="AF223" i="2"/>
  <c r="AA223" i="2" s="1"/>
  <c r="AD223" i="2"/>
  <c r="Y223" i="2" s="1"/>
  <c r="W224" i="2"/>
  <c r="V225" i="2"/>
  <c r="AB72" i="3" l="1"/>
  <c r="AG72" i="3"/>
  <c r="AA72" i="3"/>
  <c r="V236" i="3"/>
  <c r="Z235" i="3" s="1"/>
  <c r="AE224" i="2"/>
  <c r="Z224" i="2" s="1"/>
  <c r="AC224" i="2"/>
  <c r="X224" i="2" s="1"/>
  <c r="AF224" i="2"/>
  <c r="AA224" i="2" s="1"/>
  <c r="AD224" i="2"/>
  <c r="Y224" i="2" s="1"/>
  <c r="W225" i="2"/>
  <c r="V226" i="2"/>
  <c r="Z234" i="3"/>
  <c r="AG3" i="3"/>
  <c r="AC72" i="3" l="1"/>
  <c r="AD72" i="3" s="1"/>
  <c r="AE72" i="3" s="1"/>
  <c r="AF72" i="3" s="1"/>
  <c r="Y73" i="3" s="1"/>
  <c r="V237" i="3"/>
  <c r="Z236" i="3" s="1"/>
  <c r="AE225" i="2"/>
  <c r="Z225" i="2" s="1"/>
  <c r="AC225" i="2"/>
  <c r="X225" i="2" s="1"/>
  <c r="AF225" i="2"/>
  <c r="AA225" i="2" s="1"/>
  <c r="AD225" i="2"/>
  <c r="Y225" i="2" s="1"/>
  <c r="W226" i="2"/>
  <c r="V227" i="2"/>
  <c r="AA73" i="3" l="1"/>
  <c r="AB73" i="3"/>
  <c r="AG73" i="3"/>
  <c r="V238" i="3"/>
  <c r="Z237" i="3" s="1"/>
  <c r="AE226" i="2"/>
  <c r="Z226" i="2" s="1"/>
  <c r="AC226" i="2"/>
  <c r="X226" i="2" s="1"/>
  <c r="AF226" i="2"/>
  <c r="AA226" i="2" s="1"/>
  <c r="AD226" i="2"/>
  <c r="Y226" i="2" s="1"/>
  <c r="W227" i="2"/>
  <c r="V228" i="2"/>
  <c r="AC73" i="3" l="1"/>
  <c r="AD73" i="3" s="1"/>
  <c r="AE73" i="3" s="1"/>
  <c r="AF73" i="3" s="1"/>
  <c r="Y74" i="3" s="1"/>
  <c r="V239" i="3"/>
  <c r="Z238" i="3" s="1"/>
  <c r="AE227" i="2"/>
  <c r="Z227" i="2" s="1"/>
  <c r="AC227" i="2"/>
  <c r="X227" i="2" s="1"/>
  <c r="AF227" i="2"/>
  <c r="AA227" i="2" s="1"/>
  <c r="AD227" i="2"/>
  <c r="Y227" i="2" s="1"/>
  <c r="W228" i="2"/>
  <c r="V229" i="2"/>
  <c r="AG74" i="3" l="1"/>
  <c r="AB74" i="3"/>
  <c r="AA74" i="3"/>
  <c r="V240" i="3"/>
  <c r="Z239" i="3" s="1"/>
  <c r="AE228" i="2"/>
  <c r="Z228" i="2" s="1"/>
  <c r="AC228" i="2"/>
  <c r="X228" i="2" s="1"/>
  <c r="AF228" i="2"/>
  <c r="AA228" i="2" s="1"/>
  <c r="AD228" i="2"/>
  <c r="Y228" i="2" s="1"/>
  <c r="W229" i="2"/>
  <c r="V230" i="2"/>
  <c r="AC74" i="3" l="1"/>
  <c r="AD74" i="3" s="1"/>
  <c r="AE74" i="3" s="1"/>
  <c r="AF74" i="3" s="1"/>
  <c r="Y75" i="3" s="1"/>
  <c r="V241" i="3"/>
  <c r="Z240" i="3" s="1"/>
  <c r="AE229" i="2"/>
  <c r="Z229" i="2" s="1"/>
  <c r="AC229" i="2"/>
  <c r="X229" i="2" s="1"/>
  <c r="AF229" i="2"/>
  <c r="AA229" i="2" s="1"/>
  <c r="AD229" i="2"/>
  <c r="Y229" i="2" s="1"/>
  <c r="W230" i="2"/>
  <c r="V231" i="2"/>
  <c r="AG75" i="3" l="1"/>
  <c r="AA75" i="3"/>
  <c r="AB75" i="3"/>
  <c r="V242" i="3"/>
  <c r="Z241" i="3" s="1"/>
  <c r="AE230" i="2"/>
  <c r="Z230" i="2" s="1"/>
  <c r="AC230" i="2"/>
  <c r="X230" i="2" s="1"/>
  <c r="AF230" i="2"/>
  <c r="AA230" i="2" s="1"/>
  <c r="AD230" i="2"/>
  <c r="Y230" i="2" s="1"/>
  <c r="W231" i="2"/>
  <c r="V232" i="2"/>
  <c r="AC75" i="3" l="1"/>
  <c r="AD75" i="3" s="1"/>
  <c r="AE75" i="3" s="1"/>
  <c r="AF75" i="3" s="1"/>
  <c r="Y76" i="3" s="1"/>
  <c r="V243" i="3"/>
  <c r="Z242" i="3" s="1"/>
  <c r="AE231" i="2"/>
  <c r="Z231" i="2" s="1"/>
  <c r="AC231" i="2"/>
  <c r="X231" i="2" s="1"/>
  <c r="AF231" i="2"/>
  <c r="AA231" i="2" s="1"/>
  <c r="AD231" i="2"/>
  <c r="Y231" i="2" s="1"/>
  <c r="W232" i="2"/>
  <c r="V233" i="2"/>
  <c r="AA76" i="3" l="1"/>
  <c r="AG76" i="3"/>
  <c r="AB76" i="3"/>
  <c r="V244" i="3"/>
  <c r="Z243" i="3" s="1"/>
  <c r="AE232" i="2"/>
  <c r="Z232" i="2" s="1"/>
  <c r="AC232" i="2"/>
  <c r="X232" i="2" s="1"/>
  <c r="AF232" i="2"/>
  <c r="AA232" i="2" s="1"/>
  <c r="AD232" i="2"/>
  <c r="Y232" i="2" s="1"/>
  <c r="W233" i="2"/>
  <c r="V234" i="2"/>
  <c r="AC76" i="3" l="1"/>
  <c r="AD76" i="3" s="1"/>
  <c r="AE76" i="3" s="1"/>
  <c r="AF76" i="3" s="1"/>
  <c r="Y77" i="3" s="1"/>
  <c r="V245" i="3"/>
  <c r="Z244" i="3" s="1"/>
  <c r="AE233" i="2"/>
  <c r="Z233" i="2" s="1"/>
  <c r="AC233" i="2"/>
  <c r="X233" i="2" s="1"/>
  <c r="AF233" i="2"/>
  <c r="AA233" i="2" s="1"/>
  <c r="AD233" i="2"/>
  <c r="Y233" i="2" s="1"/>
  <c r="W234" i="2"/>
  <c r="V235" i="2"/>
  <c r="AA77" i="3" l="1"/>
  <c r="AB77" i="3"/>
  <c r="AG77" i="3"/>
  <c r="V246" i="3"/>
  <c r="Z245" i="3" s="1"/>
  <c r="AE234" i="2"/>
  <c r="Z234" i="2" s="1"/>
  <c r="AC234" i="2"/>
  <c r="X234" i="2" s="1"/>
  <c r="AF234" i="2"/>
  <c r="AA234" i="2" s="1"/>
  <c r="AD234" i="2"/>
  <c r="Y234" i="2" s="1"/>
  <c r="W235" i="2"/>
  <c r="V236" i="2"/>
  <c r="AC77" i="3" l="1"/>
  <c r="AD77" i="3" s="1"/>
  <c r="AE77" i="3" s="1"/>
  <c r="AF77" i="3" s="1"/>
  <c r="Y78" i="3" s="1"/>
  <c r="V247" i="3"/>
  <c r="Z246" i="3" s="1"/>
  <c r="AE235" i="2"/>
  <c r="Z235" i="2" s="1"/>
  <c r="AC235" i="2"/>
  <c r="X235" i="2" s="1"/>
  <c r="AF235" i="2"/>
  <c r="AA235" i="2" s="1"/>
  <c r="AD235" i="2"/>
  <c r="Y235" i="2" s="1"/>
  <c r="W236" i="2"/>
  <c r="V237" i="2"/>
  <c r="AB78" i="3" l="1"/>
  <c r="AA78" i="3"/>
  <c r="AG78" i="3"/>
  <c r="V248" i="3"/>
  <c r="Z247" i="3" s="1"/>
  <c r="AE236" i="2"/>
  <c r="Z236" i="2" s="1"/>
  <c r="AC236" i="2"/>
  <c r="X236" i="2" s="1"/>
  <c r="AF236" i="2"/>
  <c r="AA236" i="2" s="1"/>
  <c r="AD236" i="2"/>
  <c r="Y236" i="2" s="1"/>
  <c r="W237" i="2"/>
  <c r="V238" i="2"/>
  <c r="AC78" i="3" l="1"/>
  <c r="AD78" i="3" s="1"/>
  <c r="AE78" i="3" s="1"/>
  <c r="AF78" i="3" s="1"/>
  <c r="Y79" i="3" s="1"/>
  <c r="V249" i="3"/>
  <c r="Z248" i="3" s="1"/>
  <c r="AE237" i="2"/>
  <c r="Z237" i="2" s="1"/>
  <c r="AC237" i="2"/>
  <c r="X237" i="2" s="1"/>
  <c r="AF237" i="2"/>
  <c r="AA237" i="2" s="1"/>
  <c r="AD237" i="2"/>
  <c r="Y237" i="2" s="1"/>
  <c r="W238" i="2"/>
  <c r="V239" i="2"/>
  <c r="AA79" i="3" l="1"/>
  <c r="AB79" i="3"/>
  <c r="AG79" i="3"/>
  <c r="V250" i="3"/>
  <c r="Z249" i="3" s="1"/>
  <c r="AE238" i="2"/>
  <c r="Z238" i="2" s="1"/>
  <c r="AC238" i="2"/>
  <c r="X238" i="2" s="1"/>
  <c r="AF238" i="2"/>
  <c r="AA238" i="2" s="1"/>
  <c r="AD238" i="2"/>
  <c r="Y238" i="2" s="1"/>
  <c r="W239" i="2"/>
  <c r="V240" i="2"/>
  <c r="AC79" i="3" l="1"/>
  <c r="AD79" i="3" s="1"/>
  <c r="AE79" i="3" s="1"/>
  <c r="AF79" i="3" s="1"/>
  <c r="Y80" i="3" s="1"/>
  <c r="V251" i="3"/>
  <c r="Z250" i="3" s="1"/>
  <c r="AE239" i="2"/>
  <c r="Z239" i="2" s="1"/>
  <c r="AC239" i="2"/>
  <c r="X239" i="2" s="1"/>
  <c r="AF239" i="2"/>
  <c r="AA239" i="2" s="1"/>
  <c r="AD239" i="2"/>
  <c r="Y239" i="2" s="1"/>
  <c r="W240" i="2"/>
  <c r="V241" i="2"/>
  <c r="AB80" i="3" l="1"/>
  <c r="AA80" i="3"/>
  <c r="AG80" i="3"/>
  <c r="V252" i="3"/>
  <c r="Z251" i="3" s="1"/>
  <c r="AE240" i="2"/>
  <c r="Z240" i="2" s="1"/>
  <c r="AC240" i="2"/>
  <c r="X240" i="2" s="1"/>
  <c r="AF240" i="2"/>
  <c r="AA240" i="2" s="1"/>
  <c r="AD240" i="2"/>
  <c r="Y240" i="2" s="1"/>
  <c r="W241" i="2"/>
  <c r="V242" i="2"/>
  <c r="AC80" i="3" l="1"/>
  <c r="AD80" i="3" s="1"/>
  <c r="AE80" i="3" s="1"/>
  <c r="AF80" i="3" s="1"/>
  <c r="Y81" i="3" s="1"/>
  <c r="V253" i="3"/>
  <c r="Z252" i="3" s="1"/>
  <c r="AF241" i="2"/>
  <c r="AA241" i="2" s="1"/>
  <c r="AD241" i="2"/>
  <c r="Y241" i="2" s="1"/>
  <c r="AC241" i="2"/>
  <c r="X241" i="2" s="1"/>
  <c r="AE241" i="2"/>
  <c r="Z241" i="2" s="1"/>
  <c r="W242" i="2"/>
  <c r="V243" i="2"/>
  <c r="AG81" i="3" l="1"/>
  <c r="AA81" i="3"/>
  <c r="AB81" i="3"/>
  <c r="V254" i="3"/>
  <c r="Z253" i="3" s="1"/>
  <c r="AF242" i="2"/>
  <c r="AA242" i="2" s="1"/>
  <c r="AD242" i="2"/>
  <c r="Y242" i="2" s="1"/>
  <c r="AE242" i="2"/>
  <c r="Z242" i="2" s="1"/>
  <c r="AC242" i="2"/>
  <c r="X242" i="2" s="1"/>
  <c r="W243" i="2"/>
  <c r="V244" i="2"/>
  <c r="AC81" i="3" l="1"/>
  <c r="AD81" i="3" s="1"/>
  <c r="AE81" i="3" s="1"/>
  <c r="AF81" i="3" s="1"/>
  <c r="Y82" i="3" s="1"/>
  <c r="V255" i="3"/>
  <c r="Z254" i="3" s="1"/>
  <c r="AF243" i="2"/>
  <c r="AA243" i="2" s="1"/>
  <c r="AD243" i="2"/>
  <c r="Y243" i="2" s="1"/>
  <c r="AC243" i="2"/>
  <c r="X243" i="2" s="1"/>
  <c r="AE243" i="2"/>
  <c r="Z243" i="2" s="1"/>
  <c r="W244" i="2"/>
  <c r="V245" i="2"/>
  <c r="AG82" i="3" l="1"/>
  <c r="AA82" i="3"/>
  <c r="AB82" i="3"/>
  <c r="V256" i="3"/>
  <c r="Z255" i="3" s="1"/>
  <c r="AF244" i="2"/>
  <c r="AA244" i="2" s="1"/>
  <c r="AD244" i="2"/>
  <c r="Y244" i="2" s="1"/>
  <c r="AE244" i="2"/>
  <c r="Z244" i="2" s="1"/>
  <c r="AC244" i="2"/>
  <c r="X244" i="2" s="1"/>
  <c r="W245" i="2"/>
  <c r="V246" i="2"/>
  <c r="AC82" i="3" l="1"/>
  <c r="AD82" i="3" s="1"/>
  <c r="AE82" i="3" s="1"/>
  <c r="AF82" i="3" s="1"/>
  <c r="Y83" i="3" s="1"/>
  <c r="V257" i="3"/>
  <c r="Z256" i="3" s="1"/>
  <c r="AF245" i="2"/>
  <c r="AA245" i="2" s="1"/>
  <c r="AD245" i="2"/>
  <c r="Y245" i="2" s="1"/>
  <c r="AC245" i="2"/>
  <c r="X245" i="2" s="1"/>
  <c r="AE245" i="2"/>
  <c r="Z245" i="2" s="1"/>
  <c r="W246" i="2"/>
  <c r="AG83" i="3" l="1"/>
  <c r="AA83" i="3"/>
  <c r="AB83" i="3"/>
  <c r="V258" i="3"/>
  <c r="Z257" i="3" s="1"/>
  <c r="AF246" i="2"/>
  <c r="AA246" i="2" s="1"/>
  <c r="AD246" i="2"/>
  <c r="Y246" i="2" s="1"/>
  <c r="AE246" i="2"/>
  <c r="Z246" i="2" s="1"/>
  <c r="AC246" i="2"/>
  <c r="X246" i="2" s="1"/>
  <c r="AC83" i="3" l="1"/>
  <c r="AD83" i="3" s="1"/>
  <c r="AE83" i="3" s="1"/>
  <c r="AF83" i="3" s="1"/>
  <c r="Y84" i="3" s="1"/>
  <c r="V259" i="3"/>
  <c r="V260" i="3" s="1"/>
  <c r="AA84" i="3" l="1"/>
  <c r="AB84" i="3"/>
  <c r="AG84" i="3"/>
  <c r="Z258" i="3"/>
  <c r="V261" i="3"/>
  <c r="Z259" i="3"/>
  <c r="AC84" i="3" l="1"/>
  <c r="AD84" i="3" s="1"/>
  <c r="AE84" i="3" s="1"/>
  <c r="AF84" i="3" s="1"/>
  <c r="Y85" i="3" s="1"/>
  <c r="V262" i="3"/>
  <c r="Z260" i="3"/>
  <c r="AA85" i="3" l="1"/>
  <c r="AB85" i="3"/>
  <c r="AG85" i="3"/>
  <c r="V263" i="3"/>
  <c r="Z261" i="3"/>
  <c r="AC85" i="3" l="1"/>
  <c r="AD85" i="3" s="1"/>
  <c r="AE85" i="3" s="1"/>
  <c r="AF85" i="3" s="1"/>
  <c r="Y86" i="3" s="1"/>
  <c r="V264" i="3"/>
  <c r="Z262" i="3"/>
  <c r="AB86" i="3" l="1"/>
  <c r="AG86" i="3"/>
  <c r="AA86" i="3"/>
  <c r="V265" i="3"/>
  <c r="Z263" i="3"/>
  <c r="AC86" i="3" l="1"/>
  <c r="AD86" i="3" s="1"/>
  <c r="AE86" i="3" s="1"/>
  <c r="AF86" i="3" s="1"/>
  <c r="Y87" i="3" s="1"/>
  <c r="V266" i="3"/>
  <c r="Z264" i="3"/>
  <c r="AA87" i="3" l="1"/>
  <c r="AB87" i="3"/>
  <c r="AG87" i="3"/>
  <c r="V267" i="3"/>
  <c r="Z265" i="3"/>
  <c r="AC87" i="3" l="1"/>
  <c r="AD87" i="3" s="1"/>
  <c r="AE87" i="3" s="1"/>
  <c r="AF87" i="3" s="1"/>
  <c r="Y88" i="3" s="1"/>
  <c r="Z266" i="3"/>
  <c r="V268" i="3"/>
  <c r="AB88" i="3" l="1"/>
  <c r="AG88" i="3"/>
  <c r="AA88" i="3"/>
  <c r="V269" i="3"/>
  <c r="Z267" i="3"/>
  <c r="AC88" i="3" l="1"/>
  <c r="AD88" i="3" s="1"/>
  <c r="AE88" i="3" s="1"/>
  <c r="AF88" i="3" s="1"/>
  <c r="Y89" i="3" s="1"/>
  <c r="Z268" i="3"/>
  <c r="V270" i="3"/>
  <c r="AB89" i="3" l="1"/>
  <c r="AA89" i="3"/>
  <c r="AG89" i="3"/>
  <c r="V271" i="3"/>
  <c r="Z269" i="3"/>
  <c r="AC89" i="3" l="1"/>
  <c r="AD89" i="3" s="1"/>
  <c r="AE89" i="3" s="1"/>
  <c r="AF89" i="3" s="1"/>
  <c r="Y90" i="3" s="1"/>
  <c r="Z270" i="3"/>
  <c r="V272" i="3"/>
  <c r="AG90" i="3" l="1"/>
  <c r="AA90" i="3"/>
  <c r="AB90" i="3"/>
  <c r="V273" i="3"/>
  <c r="Z271" i="3"/>
  <c r="AC90" i="3" l="1"/>
  <c r="AD90" i="3" s="1"/>
  <c r="AE90" i="3" s="1"/>
  <c r="AF90" i="3" s="1"/>
  <c r="Y91" i="3" s="1"/>
  <c r="V274" i="3"/>
  <c r="Z272" i="3"/>
  <c r="AG91" i="3" l="1"/>
  <c r="AB91" i="3"/>
  <c r="AA91" i="3"/>
  <c r="Z273" i="3"/>
  <c r="V275" i="3"/>
  <c r="AC91" i="3" l="1"/>
  <c r="AD91" i="3" s="1"/>
  <c r="AE91" i="3" s="1"/>
  <c r="AF91" i="3" s="1"/>
  <c r="Y92" i="3" s="1"/>
  <c r="V276" i="3"/>
  <c r="Z274" i="3"/>
  <c r="AA92" i="3" l="1"/>
  <c r="AG92" i="3"/>
  <c r="AB92" i="3"/>
  <c r="Z275" i="3"/>
  <c r="V277" i="3"/>
  <c r="AC92" i="3" l="1"/>
  <c r="AD92" i="3" s="1"/>
  <c r="AE92" i="3" s="1"/>
  <c r="AF92" i="3" s="1"/>
  <c r="Y93" i="3" s="1"/>
  <c r="V278" i="3"/>
  <c r="Z276" i="3"/>
  <c r="AA93" i="3" l="1"/>
  <c r="AB93" i="3"/>
  <c r="AG93" i="3"/>
  <c r="Z277" i="3"/>
  <c r="V279" i="3"/>
  <c r="AC93" i="3" l="1"/>
  <c r="AD93" i="3" s="1"/>
  <c r="AE93" i="3" s="1"/>
  <c r="AF93" i="3" s="1"/>
  <c r="Y94" i="3" s="1"/>
  <c r="Z278" i="3"/>
  <c r="V280" i="3"/>
  <c r="AB94" i="3" l="1"/>
  <c r="AG94" i="3"/>
  <c r="AA94" i="3"/>
  <c r="V281" i="3"/>
  <c r="Z279" i="3"/>
  <c r="AC94" i="3" l="1"/>
  <c r="AD94" i="3" s="1"/>
  <c r="AE94" i="3" s="1"/>
  <c r="AF94" i="3" s="1"/>
  <c r="Y95" i="3" s="1"/>
  <c r="V282" i="3"/>
  <c r="Z280" i="3"/>
  <c r="AA95" i="3" l="1"/>
  <c r="AB95" i="3"/>
  <c r="AG95" i="3"/>
  <c r="Z281" i="3"/>
  <c r="V283" i="3"/>
  <c r="AC95" i="3" l="1"/>
  <c r="AD95" i="3" s="1"/>
  <c r="AE95" i="3" s="1"/>
  <c r="AF95" i="3" s="1"/>
  <c r="Y96" i="3" s="1"/>
  <c r="V284" i="3"/>
  <c r="Z282" i="3"/>
  <c r="AB96" i="3" l="1"/>
  <c r="AG96" i="3"/>
  <c r="AA96" i="3"/>
  <c r="Z283" i="3"/>
  <c r="V285" i="3"/>
  <c r="AC96" i="3" l="1"/>
  <c r="AD96" i="3" s="1"/>
  <c r="AE96" i="3" s="1"/>
  <c r="AF96" i="3" s="1"/>
  <c r="Y97" i="3" s="1"/>
  <c r="V286" i="3"/>
  <c r="Z284" i="3"/>
  <c r="AA97" i="3" l="1"/>
  <c r="AB97" i="3"/>
  <c r="AG97" i="3"/>
  <c r="Z285" i="3"/>
  <c r="V287" i="3"/>
  <c r="AC97" i="3" l="1"/>
  <c r="AD97" i="3" s="1"/>
  <c r="AE97" i="3" s="1"/>
  <c r="AF97" i="3" s="1"/>
  <c r="Y98" i="3" s="1"/>
  <c r="Z286" i="3"/>
  <c r="V288" i="3"/>
  <c r="AG98" i="3" l="1"/>
  <c r="AA98" i="3"/>
  <c r="AB98" i="3"/>
  <c r="Z287" i="3"/>
  <c r="V289" i="3"/>
  <c r="AC98" i="3" l="1"/>
  <c r="AD98" i="3" s="1"/>
  <c r="AE98" i="3" s="1"/>
  <c r="AF98" i="3" s="1"/>
  <c r="Y99" i="3" s="1"/>
  <c r="V290" i="3"/>
  <c r="Z288" i="3"/>
  <c r="AG99" i="3" l="1"/>
  <c r="AA99" i="3"/>
  <c r="AB99" i="3"/>
  <c r="Z289" i="3"/>
  <c r="V291" i="3"/>
  <c r="AC99" i="3" l="1"/>
  <c r="AD99" i="3" s="1"/>
  <c r="AE99" i="3" s="1"/>
  <c r="AF99" i="3" s="1"/>
  <c r="Y100" i="3" s="1"/>
  <c r="Z290" i="3"/>
  <c r="V292" i="3"/>
  <c r="AA100" i="3" l="1"/>
  <c r="AB100" i="3"/>
  <c r="AG100" i="3"/>
  <c r="V293" i="3"/>
  <c r="Z291" i="3"/>
  <c r="AC100" i="3" l="1"/>
  <c r="AD100" i="3" s="1"/>
  <c r="AE100" i="3" s="1"/>
  <c r="AF100" i="3" s="1"/>
  <c r="Y101" i="3" s="1"/>
  <c r="V294" i="3"/>
  <c r="Z292" i="3"/>
  <c r="AA101" i="3" l="1"/>
  <c r="AB101" i="3"/>
  <c r="AG101" i="3"/>
  <c r="V295" i="3"/>
  <c r="Z293" i="3"/>
  <c r="AC101" i="3" l="1"/>
  <c r="AD101" i="3" s="1"/>
  <c r="AE101" i="3" s="1"/>
  <c r="AF101" i="3" s="1"/>
  <c r="Y102" i="3" s="1"/>
  <c r="Z294" i="3"/>
  <c r="V296" i="3"/>
  <c r="AB102" i="3" l="1"/>
  <c r="AA102" i="3"/>
  <c r="AG102" i="3"/>
  <c r="Z295" i="3"/>
  <c r="V297" i="3"/>
  <c r="AC102" i="3" l="1"/>
  <c r="AD102" i="3" s="1"/>
  <c r="AE102" i="3" s="1"/>
  <c r="AF102" i="3" s="1"/>
  <c r="Y103" i="3" s="1"/>
  <c r="Z296" i="3"/>
  <c r="V298" i="3"/>
  <c r="AA103" i="3" l="1"/>
  <c r="AG103" i="3"/>
  <c r="AB103" i="3"/>
  <c r="V299" i="3"/>
  <c r="Z297" i="3"/>
  <c r="AC103" i="3" l="1"/>
  <c r="AD103" i="3" s="1"/>
  <c r="AE103" i="3" s="1"/>
  <c r="AF103" i="3" s="1"/>
  <c r="Y104" i="3" s="1"/>
  <c r="V300" i="3"/>
  <c r="Z298" i="3"/>
  <c r="AB104" i="3" l="1"/>
  <c r="AA104" i="3"/>
  <c r="AG104" i="3"/>
  <c r="V301" i="3"/>
  <c r="Z299" i="3"/>
  <c r="AC104" i="3" l="1"/>
  <c r="AD104" i="3" s="1"/>
  <c r="AE104" i="3" s="1"/>
  <c r="AF104" i="3" s="1"/>
  <c r="Y105" i="3" s="1"/>
  <c r="Z300" i="3"/>
  <c r="V302" i="3"/>
  <c r="AG105" i="3" l="1"/>
  <c r="AA105" i="3"/>
  <c r="AB105" i="3"/>
  <c r="Z301" i="3"/>
  <c r="V303" i="3"/>
  <c r="AC105" i="3" l="1"/>
  <c r="AD105" i="3" s="1"/>
  <c r="AE105" i="3" s="1"/>
  <c r="AF105" i="3" s="1"/>
  <c r="Y106" i="3" s="1"/>
  <c r="V304" i="3"/>
  <c r="Z302" i="3"/>
  <c r="AG106" i="3" l="1"/>
  <c r="AA106" i="3"/>
  <c r="AB106" i="3"/>
  <c r="Z303" i="3"/>
  <c r="V305" i="3"/>
  <c r="AC106" i="3" l="1"/>
  <c r="AD106" i="3" s="1"/>
  <c r="AE106" i="3" s="1"/>
  <c r="AF106" i="3" s="1"/>
  <c r="Y107" i="3" s="1"/>
  <c r="V306" i="3"/>
  <c r="Z304" i="3"/>
  <c r="AG107" i="3" l="1"/>
  <c r="AA107" i="3"/>
  <c r="AB107" i="3"/>
  <c r="V307" i="3"/>
  <c r="Z305" i="3"/>
  <c r="AC107" i="3" l="1"/>
  <c r="AD107" i="3" s="1"/>
  <c r="AE107" i="3" s="1"/>
  <c r="AF107" i="3" s="1"/>
  <c r="Y108" i="3" s="1"/>
  <c r="Z306" i="3"/>
  <c r="V308" i="3"/>
  <c r="AA108" i="3" l="1"/>
  <c r="AG108" i="3"/>
  <c r="AB108" i="3"/>
  <c r="Z307" i="3"/>
  <c r="V309" i="3"/>
  <c r="AC108" i="3" l="1"/>
  <c r="AD108" i="3" s="1"/>
  <c r="AE108" i="3" s="1"/>
  <c r="AF108" i="3" s="1"/>
  <c r="Y109" i="3" s="1"/>
  <c r="Z308" i="3"/>
  <c r="V310" i="3"/>
  <c r="AA109" i="3" l="1"/>
  <c r="AB109" i="3"/>
  <c r="AG109" i="3"/>
  <c r="V311" i="3"/>
  <c r="Z309" i="3"/>
  <c r="AC109" i="3" l="1"/>
  <c r="AD109" i="3" s="1"/>
  <c r="AE109" i="3" s="1"/>
  <c r="AF109" i="3" s="1"/>
  <c r="Y110" i="3" s="1"/>
  <c r="V312" i="3"/>
  <c r="Z310" i="3"/>
  <c r="AB110" i="3" l="1"/>
  <c r="AG110" i="3"/>
  <c r="AA110" i="3"/>
  <c r="V313" i="3"/>
  <c r="Z311" i="3"/>
  <c r="AC110" i="3" l="1"/>
  <c r="AD110" i="3" s="1"/>
  <c r="AE110" i="3" s="1"/>
  <c r="AF110" i="3" s="1"/>
  <c r="Y111" i="3" s="1"/>
  <c r="V314" i="3"/>
  <c r="Z312" i="3"/>
  <c r="AA111" i="3" l="1"/>
  <c r="AB111" i="3"/>
  <c r="AG111" i="3"/>
  <c r="Z313" i="3"/>
  <c r="V315" i="3"/>
  <c r="AC111" i="3" l="1"/>
  <c r="AD111" i="3" s="1"/>
  <c r="AE111" i="3" s="1"/>
  <c r="AF111" i="3" s="1"/>
  <c r="Y112" i="3" s="1"/>
  <c r="V316" i="3"/>
  <c r="Z314" i="3"/>
  <c r="AG112" i="3" l="1"/>
  <c r="AA112" i="3"/>
  <c r="AB112" i="3"/>
  <c r="Z315" i="3"/>
  <c r="V317" i="3"/>
  <c r="AC112" i="3" l="1"/>
  <c r="AD112" i="3" s="1"/>
  <c r="AE112" i="3" s="1"/>
  <c r="AF112" i="3" s="1"/>
  <c r="Y113" i="3" s="1"/>
  <c r="Z316" i="3"/>
  <c r="V318" i="3"/>
  <c r="AA113" i="3" l="1"/>
  <c r="AB113" i="3"/>
  <c r="AG113" i="3"/>
  <c r="Z317" i="3"/>
  <c r="V319" i="3"/>
  <c r="AC113" i="3" l="1"/>
  <c r="AD113" i="3" s="1"/>
  <c r="AE113" i="3" s="1"/>
  <c r="AF113" i="3" s="1"/>
  <c r="Y114" i="3" s="1"/>
  <c r="V320" i="3"/>
  <c r="Z318" i="3"/>
  <c r="AG114" i="3" l="1"/>
  <c r="AB114" i="3"/>
  <c r="AA114" i="3"/>
  <c r="V321" i="3"/>
  <c r="Z319" i="3"/>
  <c r="AC114" i="3" l="1"/>
  <c r="AD114" i="3" s="1"/>
  <c r="AE114" i="3" s="1"/>
  <c r="AF114" i="3" s="1"/>
  <c r="Y115" i="3" s="1"/>
  <c r="V322" i="3"/>
  <c r="Z320" i="3"/>
  <c r="AA115" i="3" l="1"/>
  <c r="AB115" i="3"/>
  <c r="AG115" i="3"/>
  <c r="Z321" i="3"/>
  <c r="V323" i="3"/>
  <c r="AC115" i="3" l="1"/>
  <c r="AD115" i="3" s="1"/>
  <c r="AE115" i="3" s="1"/>
  <c r="AF115" i="3" s="1"/>
  <c r="Y116" i="3" s="1"/>
  <c r="V324" i="3"/>
  <c r="Z322" i="3"/>
  <c r="AA116" i="3" l="1"/>
  <c r="AG116" i="3"/>
  <c r="AB116" i="3"/>
  <c r="Z323" i="3"/>
  <c r="V325" i="3"/>
  <c r="AC116" i="3" l="1"/>
  <c r="AD116" i="3" s="1"/>
  <c r="AE116" i="3" s="1"/>
  <c r="AF116" i="3" s="1"/>
  <c r="Y117" i="3" s="1"/>
  <c r="Z324" i="3"/>
  <c r="V326" i="3"/>
  <c r="AB117" i="3" l="1"/>
  <c r="AA117" i="3"/>
  <c r="AG117" i="3"/>
  <c r="Z325" i="3"/>
  <c r="V327" i="3"/>
  <c r="AC117" i="3" l="1"/>
  <c r="AD117" i="3" s="1"/>
  <c r="AE117" i="3" s="1"/>
  <c r="AF117" i="3" s="1"/>
  <c r="Y118" i="3" s="1"/>
  <c r="V328" i="3"/>
  <c r="Z326" i="3"/>
  <c r="AA118" i="3" l="1"/>
  <c r="AB118" i="3"/>
  <c r="AG118" i="3"/>
  <c r="Z327" i="3"/>
  <c r="V329" i="3"/>
  <c r="AC118" i="3" l="1"/>
  <c r="AD118" i="3" s="1"/>
  <c r="AE118" i="3" s="1"/>
  <c r="AF118" i="3" s="1"/>
  <c r="Y119" i="3" s="1"/>
  <c r="V330" i="3"/>
  <c r="Z328" i="3"/>
  <c r="AG119" i="3" l="1"/>
  <c r="AA119" i="3"/>
  <c r="AB119" i="3"/>
  <c r="Z329" i="3"/>
  <c r="V331" i="3"/>
  <c r="AC119" i="3" l="1"/>
  <c r="AD119" i="3" s="1"/>
  <c r="AE119" i="3" s="1"/>
  <c r="AF119" i="3" s="1"/>
  <c r="Y120" i="3" s="1"/>
  <c r="V332" i="3"/>
  <c r="Z330" i="3"/>
  <c r="AA120" i="3" l="1"/>
  <c r="AB120" i="3"/>
  <c r="AG120" i="3"/>
  <c r="Z331" i="3"/>
  <c r="V333" i="3"/>
  <c r="AC120" i="3" l="1"/>
  <c r="AD120" i="3" s="1"/>
  <c r="AE120" i="3" s="1"/>
  <c r="AF120" i="3" s="1"/>
  <c r="Y121" i="3" s="1"/>
  <c r="V334" i="3"/>
  <c r="Z332" i="3"/>
  <c r="AG121" i="3" l="1"/>
  <c r="AA121" i="3"/>
  <c r="AB121" i="3"/>
  <c r="V335" i="3"/>
  <c r="Z333" i="3"/>
  <c r="AC121" i="3" l="1"/>
  <c r="AD121" i="3" s="1"/>
  <c r="AE121" i="3" s="1"/>
  <c r="AF121" i="3" s="1"/>
  <c r="Y122" i="3" s="1"/>
  <c r="V336" i="3"/>
  <c r="Z334" i="3"/>
  <c r="AG122" i="3" l="1"/>
  <c r="AA122" i="3"/>
  <c r="AB122" i="3"/>
  <c r="Z335" i="3"/>
  <c r="V337" i="3"/>
  <c r="AC122" i="3" l="1"/>
  <c r="AD122" i="3" s="1"/>
  <c r="AE122" i="3" s="1"/>
  <c r="AF122" i="3" s="1"/>
  <c r="Y123" i="3" s="1"/>
  <c r="Z336" i="3"/>
  <c r="V338" i="3"/>
  <c r="AG123" i="3" l="1"/>
  <c r="AA123" i="3"/>
  <c r="AB123" i="3"/>
  <c r="Z337" i="3"/>
  <c r="V339" i="3"/>
  <c r="AC123" i="3" l="1"/>
  <c r="AD123" i="3" s="1"/>
  <c r="AE123" i="3" s="1"/>
  <c r="AF123" i="3" s="1"/>
  <c r="Y124" i="3" s="1"/>
  <c r="Z338" i="3"/>
  <c r="V340" i="3"/>
  <c r="AA124" i="3" l="1"/>
  <c r="AG124" i="3"/>
  <c r="AB124" i="3"/>
  <c r="Z339" i="3"/>
  <c r="V341" i="3"/>
  <c r="AC124" i="3" l="1"/>
  <c r="AD124" i="3" s="1"/>
  <c r="AE124" i="3" s="1"/>
  <c r="AF124" i="3" s="1"/>
  <c r="Y125" i="3" s="1"/>
  <c r="V342" i="3"/>
  <c r="Z340" i="3"/>
  <c r="AA125" i="3" l="1"/>
  <c r="AB125" i="3"/>
  <c r="AG125" i="3"/>
  <c r="Z341" i="3"/>
  <c r="V343" i="3"/>
  <c r="AC125" i="3" l="1"/>
  <c r="AD125" i="3" s="1"/>
  <c r="AE125" i="3" s="1"/>
  <c r="AF125" i="3" s="1"/>
  <c r="Y126" i="3" s="1"/>
  <c r="V344" i="3"/>
  <c r="Z342" i="3"/>
  <c r="AB126" i="3" l="1"/>
  <c r="AA126" i="3"/>
  <c r="AG126" i="3"/>
  <c r="Z343" i="3"/>
  <c r="V345" i="3"/>
  <c r="AC126" i="3" l="1"/>
  <c r="AD126" i="3" s="1"/>
  <c r="AE126" i="3" s="1"/>
  <c r="AF126" i="3" s="1"/>
  <c r="Y127" i="3" s="1"/>
  <c r="Z344" i="3"/>
  <c r="V346" i="3"/>
  <c r="AA127" i="3" l="1"/>
  <c r="AB127" i="3"/>
  <c r="AG127" i="3"/>
  <c r="Z345" i="3"/>
  <c r="V347" i="3"/>
  <c r="AC127" i="3" l="1"/>
  <c r="AD127" i="3" s="1"/>
  <c r="AE127" i="3" s="1"/>
  <c r="AF127" i="3" s="1"/>
  <c r="Y128" i="3" s="1"/>
  <c r="Z346" i="3"/>
  <c r="V348" i="3"/>
  <c r="AG128" i="3" l="1"/>
  <c r="AA128" i="3"/>
  <c r="AB128" i="3"/>
  <c r="Z347" i="3"/>
  <c r="V349" i="3"/>
  <c r="AC128" i="3" l="1"/>
  <c r="AD128" i="3" s="1"/>
  <c r="AE128" i="3" s="1"/>
  <c r="AF128" i="3" s="1"/>
  <c r="Y129" i="3" s="1"/>
  <c r="V350" i="3"/>
  <c r="Z348" i="3"/>
  <c r="AA129" i="3" l="1"/>
  <c r="AB129" i="3"/>
  <c r="AG129" i="3"/>
  <c r="Z349" i="3"/>
  <c r="V351" i="3"/>
  <c r="AC129" i="3" l="1"/>
  <c r="AD129" i="3" s="1"/>
  <c r="AE129" i="3" s="1"/>
  <c r="AF129" i="3" s="1"/>
  <c r="Y130" i="3" s="1"/>
  <c r="Z350" i="3"/>
  <c r="V352" i="3"/>
  <c r="AG130" i="3" l="1"/>
  <c r="AB130" i="3"/>
  <c r="AA130" i="3"/>
  <c r="Z351" i="3"/>
  <c r="V353" i="3"/>
  <c r="AC130" i="3" l="1"/>
  <c r="AD130" i="3" s="1"/>
  <c r="AE130" i="3" s="1"/>
  <c r="AF130" i="3" s="1"/>
  <c r="Y131" i="3" s="1"/>
  <c r="Z352" i="3"/>
  <c r="V354" i="3"/>
  <c r="AG131" i="3" l="1"/>
  <c r="AA131" i="3"/>
  <c r="AB131" i="3"/>
  <c r="Z353" i="3"/>
  <c r="V355" i="3"/>
  <c r="AC131" i="3" l="1"/>
  <c r="AD131" i="3" s="1"/>
  <c r="AE131" i="3" s="1"/>
  <c r="AF131" i="3" s="1"/>
  <c r="Y132" i="3" s="1"/>
  <c r="Z354" i="3"/>
  <c r="V356" i="3"/>
  <c r="AA132" i="3" l="1"/>
  <c r="AB132" i="3"/>
  <c r="AG132" i="3"/>
  <c r="Z355" i="3"/>
  <c r="V357" i="3"/>
  <c r="AC132" i="3" l="1"/>
  <c r="AD132" i="3" s="1"/>
  <c r="AE132" i="3" s="1"/>
  <c r="AF132" i="3" s="1"/>
  <c r="Y133" i="3" s="1"/>
  <c r="V358" i="3"/>
  <c r="Z356" i="3"/>
  <c r="AA133" i="3" l="1"/>
  <c r="AB133" i="3"/>
  <c r="AG133" i="3"/>
  <c r="Z357" i="3"/>
  <c r="V359" i="3"/>
  <c r="AC133" i="3" l="1"/>
  <c r="AD133" i="3" s="1"/>
  <c r="AE133" i="3" s="1"/>
  <c r="AF133" i="3" s="1"/>
  <c r="Y134" i="3" s="1"/>
  <c r="Z358" i="3"/>
  <c r="V360" i="3"/>
  <c r="AB134" i="3" l="1"/>
  <c r="AA134" i="3"/>
  <c r="AG134" i="3"/>
  <c r="Z359" i="3"/>
  <c r="V361" i="3"/>
  <c r="AC134" i="3" l="1"/>
  <c r="AD134" i="3" s="1"/>
  <c r="AE134" i="3" s="1"/>
  <c r="AF134" i="3" s="1"/>
  <c r="Y135" i="3" s="1"/>
  <c r="V362" i="3"/>
  <c r="Z360" i="3"/>
  <c r="AA135" i="3" l="1"/>
  <c r="AB135" i="3"/>
  <c r="AG135" i="3"/>
  <c r="Z361" i="3"/>
  <c r="V363" i="3"/>
  <c r="AC135" i="3" l="1"/>
  <c r="AD135" i="3" s="1"/>
  <c r="AE135" i="3" s="1"/>
  <c r="AF135" i="3" s="1"/>
  <c r="Y136" i="3" s="1"/>
  <c r="V364" i="3"/>
  <c r="Z362" i="3"/>
  <c r="AG136" i="3" l="1"/>
  <c r="AB136" i="3"/>
  <c r="AA136" i="3"/>
  <c r="Z363" i="3"/>
  <c r="V365" i="3"/>
  <c r="AC136" i="3" l="1"/>
  <c r="AD136" i="3" s="1"/>
  <c r="AE136" i="3" s="1"/>
  <c r="AF136" i="3" s="1"/>
  <c r="Y137" i="3" s="1"/>
  <c r="V366" i="3"/>
  <c r="Z364" i="3"/>
  <c r="AG137" i="3" l="1"/>
  <c r="AA137" i="3"/>
  <c r="AB137" i="3"/>
  <c r="Z365" i="3"/>
  <c r="V367" i="3"/>
  <c r="AC137" i="3" l="1"/>
  <c r="AD137" i="3" s="1"/>
  <c r="AE137" i="3" s="1"/>
  <c r="AF137" i="3" s="1"/>
  <c r="Y138" i="3" s="1"/>
  <c r="V368" i="3"/>
  <c r="Z366" i="3"/>
  <c r="AG138" i="3" l="1"/>
  <c r="AB138" i="3"/>
  <c r="AA138" i="3"/>
  <c r="V369" i="3"/>
  <c r="Z367" i="3"/>
  <c r="AC138" i="3" l="1"/>
  <c r="AD138" i="3" s="1"/>
  <c r="AE138" i="3" s="1"/>
  <c r="AF138" i="3" s="1"/>
  <c r="Y139" i="3" s="1"/>
  <c r="Z368" i="3"/>
  <c r="V370" i="3"/>
  <c r="AG139" i="3" l="1"/>
  <c r="AA139" i="3"/>
  <c r="AB139" i="3"/>
  <c r="Z369" i="3"/>
  <c r="V371" i="3"/>
  <c r="AC139" i="3" l="1"/>
  <c r="AD139" i="3" s="1"/>
  <c r="AE139" i="3" s="1"/>
  <c r="AF139" i="3" s="1"/>
  <c r="Y140" i="3" s="1"/>
  <c r="Z370" i="3"/>
  <c r="V372" i="3"/>
  <c r="AA140" i="3" l="1"/>
  <c r="AG140" i="3"/>
  <c r="AB140" i="3"/>
  <c r="Z371" i="3"/>
  <c r="V373" i="3"/>
  <c r="AC140" i="3" l="1"/>
  <c r="AD140" i="3" s="1"/>
  <c r="AE140" i="3" s="1"/>
  <c r="AF140" i="3" s="1"/>
  <c r="Y141" i="3" s="1"/>
  <c r="V374" i="3"/>
  <c r="Z372" i="3"/>
  <c r="AA141" i="3" l="1"/>
  <c r="AB141" i="3"/>
  <c r="AG141" i="3"/>
  <c r="Z373" i="3"/>
  <c r="V375" i="3"/>
  <c r="AC141" i="3" l="1"/>
  <c r="AD141" i="3" s="1"/>
  <c r="AE141" i="3" s="1"/>
  <c r="AF141" i="3" s="1"/>
  <c r="Y142" i="3" s="1"/>
  <c r="Z374" i="3"/>
  <c r="V376" i="3"/>
  <c r="AB142" i="3" l="1"/>
  <c r="AG142" i="3"/>
  <c r="AA142" i="3"/>
  <c r="Z375" i="3"/>
  <c r="V377" i="3"/>
  <c r="AC142" i="3" l="1"/>
  <c r="AD142" i="3" s="1"/>
  <c r="AE142" i="3" s="1"/>
  <c r="AF142" i="3" s="1"/>
  <c r="Y143" i="3" s="1"/>
  <c r="Z376" i="3"/>
  <c r="V378" i="3"/>
  <c r="AG143" i="3" l="1"/>
  <c r="AA143" i="3"/>
  <c r="AB143" i="3"/>
  <c r="Z377" i="3"/>
  <c r="V379" i="3"/>
  <c r="AC143" i="3" l="1"/>
  <c r="AD143" i="3" s="1"/>
  <c r="AE143" i="3" s="1"/>
  <c r="AF143" i="3" s="1"/>
  <c r="Y144" i="3" s="1"/>
  <c r="Z378" i="3"/>
  <c r="V380" i="3"/>
  <c r="AB144" i="3" l="1"/>
  <c r="AA144" i="3"/>
  <c r="AG144" i="3"/>
  <c r="Z379" i="3"/>
  <c r="V381" i="3"/>
  <c r="AC144" i="3" l="1"/>
  <c r="AD144" i="3" s="1"/>
  <c r="AE144" i="3" s="1"/>
  <c r="AF144" i="3" s="1"/>
  <c r="Y145" i="3" s="1"/>
  <c r="V382" i="3"/>
  <c r="Z380" i="3"/>
  <c r="AG145" i="3" l="1"/>
  <c r="AA145" i="3"/>
  <c r="AB145" i="3"/>
  <c r="Z381" i="3"/>
  <c r="V383" i="3"/>
  <c r="AC145" i="3" l="1"/>
  <c r="AD145" i="3" s="1"/>
  <c r="AE145" i="3" s="1"/>
  <c r="AF145" i="3" s="1"/>
  <c r="Y146" i="3" s="1"/>
  <c r="V384" i="3"/>
  <c r="Z382" i="3"/>
  <c r="AG146" i="3" l="1"/>
  <c r="AA146" i="3"/>
  <c r="AB146" i="3"/>
  <c r="Z383" i="3"/>
  <c r="V385" i="3"/>
  <c r="AC146" i="3" l="1"/>
  <c r="AD146" i="3" s="1"/>
  <c r="AE146" i="3" s="1"/>
  <c r="AF146" i="3" s="1"/>
  <c r="Y147" i="3" s="1"/>
  <c r="V386" i="3"/>
  <c r="Z384" i="3"/>
  <c r="AG147" i="3" l="1"/>
  <c r="AA147" i="3"/>
  <c r="AB147" i="3"/>
  <c r="Z385" i="3"/>
  <c r="V387" i="3"/>
  <c r="AC147" i="3" l="1"/>
  <c r="AD147" i="3" s="1"/>
  <c r="AE147" i="3" s="1"/>
  <c r="AF147" i="3" s="1"/>
  <c r="Y148" i="3" s="1"/>
  <c r="Z386" i="3"/>
  <c r="V388" i="3"/>
  <c r="AA148" i="3" l="1"/>
  <c r="AG148" i="3"/>
  <c r="AB148" i="3"/>
  <c r="V389" i="3"/>
  <c r="Z387" i="3"/>
  <c r="AC148" i="3" l="1"/>
  <c r="AD148" i="3" s="1"/>
  <c r="AE148" i="3" s="1"/>
  <c r="AF148" i="3" s="1"/>
  <c r="Y149" i="3" s="1"/>
  <c r="Z388" i="3"/>
  <c r="V390" i="3"/>
  <c r="AA149" i="3" l="1"/>
  <c r="AB149" i="3"/>
  <c r="AG149" i="3"/>
  <c r="Z389" i="3"/>
  <c r="V391" i="3"/>
  <c r="AC149" i="3" l="1"/>
  <c r="AD149" i="3" s="1"/>
  <c r="AE149" i="3" s="1"/>
  <c r="AF149" i="3" s="1"/>
  <c r="Y150" i="3" s="1"/>
  <c r="V392" i="3"/>
  <c r="Z390" i="3"/>
  <c r="AB150" i="3" l="1"/>
  <c r="AG150" i="3"/>
  <c r="AA150" i="3"/>
  <c r="Z391" i="3"/>
  <c r="V393" i="3"/>
  <c r="AC150" i="3" l="1"/>
  <c r="AD150" i="3" s="1"/>
  <c r="AE150" i="3" s="1"/>
  <c r="AF150" i="3" s="1"/>
  <c r="Y151" i="3" s="1"/>
  <c r="V394" i="3"/>
  <c r="Z392" i="3"/>
  <c r="AG151" i="3" l="1"/>
  <c r="AA151" i="3"/>
  <c r="AB151" i="3"/>
  <c r="Z393" i="3"/>
  <c r="V395" i="3"/>
  <c r="AC151" i="3" l="1"/>
  <c r="AD151" i="3" s="1"/>
  <c r="AE151" i="3" s="1"/>
  <c r="AF151" i="3" s="1"/>
  <c r="Y152" i="3" s="1"/>
  <c r="V396" i="3"/>
  <c r="Z394" i="3"/>
  <c r="AA152" i="3" l="1"/>
  <c r="AG152" i="3"/>
  <c r="AB152" i="3"/>
  <c r="Z395" i="3"/>
  <c r="V397" i="3"/>
  <c r="AC152" i="3" l="1"/>
  <c r="AD152" i="3" s="1"/>
  <c r="AE152" i="3" s="1"/>
  <c r="AF152" i="3" s="1"/>
  <c r="Y153" i="3" s="1"/>
  <c r="Z396" i="3"/>
  <c r="V398" i="3"/>
  <c r="AB153" i="3" l="1"/>
  <c r="AA153" i="3"/>
  <c r="AG153" i="3"/>
  <c r="V399" i="3"/>
  <c r="Z397" i="3"/>
  <c r="AC153" i="3" l="1"/>
  <c r="AD153" i="3" s="1"/>
  <c r="AE153" i="3" s="1"/>
  <c r="AF153" i="3" s="1"/>
  <c r="Y154" i="3" s="1"/>
  <c r="V400" i="3"/>
  <c r="Z398" i="3"/>
  <c r="AB154" i="3" l="1"/>
  <c r="AA154" i="3"/>
  <c r="AG154" i="3"/>
  <c r="Z399" i="3"/>
  <c r="V401" i="3"/>
  <c r="AC154" i="3" l="1"/>
  <c r="AD154" i="3" s="1"/>
  <c r="AE154" i="3" s="1"/>
  <c r="AF154" i="3" s="1"/>
  <c r="Y155" i="3" s="1"/>
  <c r="V402" i="3"/>
  <c r="Z400" i="3"/>
  <c r="AG155" i="3" l="1"/>
  <c r="AB155" i="3"/>
  <c r="AA155" i="3"/>
  <c r="Z401" i="3"/>
  <c r="V403" i="3"/>
  <c r="AC155" i="3" l="1"/>
  <c r="AD155" i="3" s="1"/>
  <c r="AE155" i="3" s="1"/>
  <c r="AF155" i="3" s="1"/>
  <c r="Y156" i="3" s="1"/>
  <c r="V404" i="3"/>
  <c r="Z402" i="3"/>
  <c r="AA156" i="3" l="1"/>
  <c r="AB156" i="3"/>
  <c r="AG156" i="3"/>
  <c r="Z403" i="3"/>
  <c r="V405" i="3"/>
  <c r="AC156" i="3" l="1"/>
  <c r="AD156" i="3" s="1"/>
  <c r="AE156" i="3" s="1"/>
  <c r="AF156" i="3" s="1"/>
  <c r="Y157" i="3" s="1"/>
  <c r="AG157" i="3" s="1"/>
  <c r="Z404" i="3"/>
  <c r="V406" i="3"/>
  <c r="AA157" i="3" l="1"/>
  <c r="AB157" i="3"/>
  <c r="V407" i="3"/>
  <c r="Z405" i="3"/>
  <c r="AC157" i="3" l="1"/>
  <c r="AD157" i="3" s="1"/>
  <c r="AE157" i="3" s="1"/>
  <c r="AF157" i="3" s="1"/>
  <c r="Y158" i="3" s="1"/>
  <c r="AG158" i="3" s="1"/>
  <c r="V408" i="3"/>
  <c r="Z406" i="3"/>
  <c r="AB158" i="3" l="1"/>
  <c r="AA158" i="3"/>
  <c r="Z407" i="3"/>
  <c r="V409" i="3"/>
  <c r="AC158" i="3" l="1"/>
  <c r="AD158" i="3" s="1"/>
  <c r="AE158" i="3" s="1"/>
  <c r="AF158" i="3" s="1"/>
  <c r="Y159" i="3" s="1"/>
  <c r="AG159" i="3" s="1"/>
  <c r="V410" i="3"/>
  <c r="Z408" i="3"/>
  <c r="AB159" i="3" l="1"/>
  <c r="AA159" i="3"/>
  <c r="Z409" i="3"/>
  <c r="V411" i="3"/>
  <c r="AC159" i="3" l="1"/>
  <c r="AD159" i="3" s="1"/>
  <c r="AE159" i="3" s="1"/>
  <c r="AF159" i="3" s="1"/>
  <c r="Y160" i="3" s="1"/>
  <c r="AG160" i="3" s="1"/>
  <c r="V412" i="3"/>
  <c r="Z410" i="3"/>
  <c r="AA160" i="3" l="1"/>
  <c r="AB160" i="3"/>
  <c r="Z411" i="3"/>
  <c r="V413" i="3"/>
  <c r="AC160" i="3" l="1"/>
  <c r="AD160" i="3" s="1"/>
  <c r="AE160" i="3" s="1"/>
  <c r="AF160" i="3" s="1"/>
  <c r="Y161" i="3" s="1"/>
  <c r="AG161" i="3" s="1"/>
  <c r="V414" i="3"/>
  <c r="Z412" i="3"/>
  <c r="AA161" i="3" l="1"/>
  <c r="AB161" i="3"/>
  <c r="V415" i="3"/>
  <c r="Z413" i="3"/>
  <c r="AC161" i="3" l="1"/>
  <c r="AD161" i="3" s="1"/>
  <c r="AE161" i="3" s="1"/>
  <c r="AF161" i="3" s="1"/>
  <c r="Y162" i="3" s="1"/>
  <c r="AG162" i="3" s="1"/>
  <c r="V416" i="3"/>
  <c r="Z414" i="3"/>
  <c r="AA162" i="3" l="1"/>
  <c r="AB162" i="3"/>
  <c r="Z415" i="3"/>
  <c r="V417" i="3"/>
  <c r="AC162" i="3" l="1"/>
  <c r="AD162" i="3" s="1"/>
  <c r="AE162" i="3" s="1"/>
  <c r="AF162" i="3" s="1"/>
  <c r="Y163" i="3" s="1"/>
  <c r="AG163" i="3" s="1"/>
  <c r="V418" i="3"/>
  <c r="Z416" i="3"/>
  <c r="AB163" i="3" l="1"/>
  <c r="AA163" i="3"/>
  <c r="Z417" i="3"/>
  <c r="V419" i="3"/>
  <c r="AC163" i="3" l="1"/>
  <c r="AD163" i="3" s="1"/>
  <c r="AE163" i="3" s="1"/>
  <c r="AF163" i="3" s="1"/>
  <c r="Y164" i="3" s="1"/>
  <c r="AG164" i="3" s="1"/>
  <c r="V420" i="3"/>
  <c r="Z418" i="3"/>
  <c r="AA164" i="3" l="1"/>
  <c r="AB164" i="3"/>
  <c r="Z419" i="3"/>
  <c r="V421" i="3"/>
  <c r="AC164" i="3" l="1"/>
  <c r="AD164" i="3" s="1"/>
  <c r="AE164" i="3" s="1"/>
  <c r="AF164" i="3" s="1"/>
  <c r="Y165" i="3" s="1"/>
  <c r="AG165" i="3" s="1"/>
  <c r="V422" i="3"/>
  <c r="Z420" i="3"/>
  <c r="AA165" i="3" l="1"/>
  <c r="AB165" i="3"/>
  <c r="V423" i="3"/>
  <c r="Z421" i="3"/>
  <c r="AC165" i="3" l="1"/>
  <c r="AD165" i="3" s="1"/>
  <c r="AE165" i="3" s="1"/>
  <c r="AF165" i="3" s="1"/>
  <c r="Y166" i="3" s="1"/>
  <c r="AG166" i="3" s="1"/>
  <c r="V424" i="3"/>
  <c r="Z422" i="3"/>
  <c r="AB166" i="3" l="1"/>
  <c r="AA166" i="3"/>
  <c r="Z423" i="3"/>
  <c r="V425" i="3"/>
  <c r="AC166" i="3" l="1"/>
  <c r="AD166" i="3" s="1"/>
  <c r="AE166" i="3" s="1"/>
  <c r="AF166" i="3" s="1"/>
  <c r="Y167" i="3" s="1"/>
  <c r="AG167" i="3" s="1"/>
  <c r="V426" i="3"/>
  <c r="Z424" i="3"/>
  <c r="AA167" i="3" l="1"/>
  <c r="AB167" i="3"/>
  <c r="Z425" i="3"/>
  <c r="V427" i="3"/>
  <c r="AC167" i="3" l="1"/>
  <c r="AD167" i="3" s="1"/>
  <c r="AE167" i="3" s="1"/>
  <c r="AF167" i="3" s="1"/>
  <c r="Y168" i="3" s="1"/>
  <c r="AG168" i="3" s="1"/>
  <c r="V428" i="3"/>
  <c r="Z426" i="3"/>
  <c r="AA168" i="3" l="1"/>
  <c r="AB168" i="3"/>
  <c r="Z427" i="3"/>
  <c r="V429" i="3"/>
  <c r="AC168" i="3" l="1"/>
  <c r="AD168" i="3" s="1"/>
  <c r="AE168" i="3" s="1"/>
  <c r="AF168" i="3" s="1"/>
  <c r="Y169" i="3" s="1"/>
  <c r="AG169" i="3" s="1"/>
  <c r="V430" i="3"/>
  <c r="Z428" i="3"/>
  <c r="AA169" i="3" l="1"/>
  <c r="AB169" i="3"/>
  <c r="V431" i="3"/>
  <c r="Z429" i="3"/>
  <c r="AC169" i="3" l="1"/>
  <c r="AD169" i="3" s="1"/>
  <c r="AE169" i="3" s="1"/>
  <c r="AF169" i="3" s="1"/>
  <c r="Y170" i="3" s="1"/>
  <c r="AG170" i="3" s="1"/>
  <c r="V432" i="3"/>
  <c r="Z430" i="3"/>
  <c r="AA170" i="3" l="1"/>
  <c r="AB170" i="3"/>
  <c r="Z431" i="3"/>
  <c r="V433" i="3"/>
  <c r="AC170" i="3" l="1"/>
  <c r="AD170" i="3" s="1"/>
  <c r="AE170" i="3" s="1"/>
  <c r="AF170" i="3" s="1"/>
  <c r="Y171" i="3" s="1"/>
  <c r="AG171" i="3" s="1"/>
  <c r="Z432" i="3"/>
  <c r="V434" i="3"/>
  <c r="AA171" i="3" l="1"/>
  <c r="AB171" i="3"/>
  <c r="V435" i="3"/>
  <c r="Z433" i="3"/>
  <c r="AC171" i="3" l="1"/>
  <c r="AD171" i="3" s="1"/>
  <c r="AE171" i="3" s="1"/>
  <c r="AF171" i="3" s="1"/>
  <c r="Y172" i="3" s="1"/>
  <c r="AG172" i="3" s="1"/>
  <c r="V436" i="3"/>
  <c r="Z434" i="3"/>
  <c r="AB172" i="3" l="1"/>
  <c r="AA172" i="3"/>
  <c r="V437" i="3"/>
  <c r="Z435" i="3"/>
  <c r="AC172" i="3" l="1"/>
  <c r="AD172" i="3" s="1"/>
  <c r="AE172" i="3" s="1"/>
  <c r="AF172" i="3" s="1"/>
  <c r="Y173" i="3" s="1"/>
  <c r="AG173" i="3" s="1"/>
  <c r="V438" i="3"/>
  <c r="Z436" i="3"/>
  <c r="AA173" i="3" l="1"/>
  <c r="AB173" i="3"/>
  <c r="V439" i="3"/>
  <c r="Z437" i="3"/>
  <c r="AC173" i="3" l="1"/>
  <c r="AD173" i="3" s="1"/>
  <c r="AE173" i="3" s="1"/>
  <c r="AF173" i="3" s="1"/>
  <c r="Y174" i="3" s="1"/>
  <c r="AG174" i="3" s="1"/>
  <c r="Z438" i="3"/>
  <c r="V440" i="3"/>
  <c r="AA174" i="3" l="1"/>
  <c r="AB174" i="3"/>
  <c r="Z439" i="3"/>
  <c r="V441" i="3"/>
  <c r="AC174" i="3" l="1"/>
  <c r="AD174" i="3" s="1"/>
  <c r="AE174" i="3" s="1"/>
  <c r="AF174" i="3" s="1"/>
  <c r="Y175" i="3" s="1"/>
  <c r="AG175" i="3" s="1"/>
  <c r="Z440" i="3"/>
  <c r="V442" i="3"/>
  <c r="AA175" i="3" l="1"/>
  <c r="AB175" i="3"/>
  <c r="V443" i="3"/>
  <c r="Z441" i="3"/>
  <c r="AC175" i="3" l="1"/>
  <c r="AD175" i="3" s="1"/>
  <c r="AE175" i="3" s="1"/>
  <c r="AF175" i="3" s="1"/>
  <c r="Y176" i="3" s="1"/>
  <c r="AG176" i="3" s="1"/>
  <c r="V444" i="3"/>
  <c r="Z442" i="3"/>
  <c r="AA176" i="3" l="1"/>
  <c r="AB176" i="3"/>
  <c r="Z443" i="3"/>
  <c r="V445" i="3"/>
  <c r="AC176" i="3" l="1"/>
  <c r="AD176" i="3" s="1"/>
  <c r="AE176" i="3" s="1"/>
  <c r="AF176" i="3" s="1"/>
  <c r="Y177" i="3" s="1"/>
  <c r="AG177" i="3" s="1"/>
  <c r="V446" i="3"/>
  <c r="Z444" i="3"/>
  <c r="AA177" i="3" l="1"/>
  <c r="AB177" i="3"/>
  <c r="V447" i="3"/>
  <c r="Z445" i="3"/>
  <c r="AC177" i="3" l="1"/>
  <c r="AD177" i="3" s="1"/>
  <c r="AE177" i="3" s="1"/>
  <c r="AF177" i="3" s="1"/>
  <c r="Y178" i="3" s="1"/>
  <c r="AG178" i="3" s="1"/>
  <c r="V448" i="3"/>
  <c r="Z446" i="3"/>
  <c r="AB178" i="3" l="1"/>
  <c r="AA178" i="3"/>
  <c r="V449" i="3"/>
  <c r="Z447" i="3"/>
  <c r="AC178" i="3" l="1"/>
  <c r="AD178" i="3" s="1"/>
  <c r="AE178" i="3" s="1"/>
  <c r="AF178" i="3" s="1"/>
  <c r="Y179" i="3" s="1"/>
  <c r="AG179" i="3" s="1"/>
  <c r="V450" i="3"/>
  <c r="Z448" i="3"/>
  <c r="AA179" i="3" l="1"/>
  <c r="AB179" i="3"/>
  <c r="Z449" i="3"/>
  <c r="V451" i="3"/>
  <c r="AC179" i="3" l="1"/>
  <c r="AD179" i="3" s="1"/>
  <c r="AE179" i="3" s="1"/>
  <c r="AF179" i="3" s="1"/>
  <c r="Y180" i="3" s="1"/>
  <c r="AG180" i="3" s="1"/>
  <c r="V452" i="3"/>
  <c r="Z450" i="3"/>
  <c r="AB180" i="3" l="1"/>
  <c r="AA180" i="3"/>
  <c r="Z451" i="3"/>
  <c r="V453" i="3"/>
  <c r="AC180" i="3" l="1"/>
  <c r="AD180" i="3" s="1"/>
  <c r="AE180" i="3" s="1"/>
  <c r="AF180" i="3" s="1"/>
  <c r="Y181" i="3" s="1"/>
  <c r="AG181" i="3" s="1"/>
  <c r="V454" i="3"/>
  <c r="Z452" i="3"/>
  <c r="AB181" i="3" l="1"/>
  <c r="AA181" i="3"/>
  <c r="V455" i="3"/>
  <c r="Z453" i="3"/>
  <c r="AC181" i="3" l="1"/>
  <c r="AD181" i="3" s="1"/>
  <c r="AE181" i="3" s="1"/>
  <c r="AF181" i="3" s="1"/>
  <c r="Y182" i="3" s="1"/>
  <c r="AG182" i="3" s="1"/>
  <c r="V456" i="3"/>
  <c r="Z454" i="3"/>
  <c r="AB182" i="3" l="1"/>
  <c r="AA182" i="3"/>
  <c r="Z455" i="3"/>
  <c r="V457" i="3"/>
  <c r="AC182" i="3" l="1"/>
  <c r="AD182" i="3" s="1"/>
  <c r="AE182" i="3" s="1"/>
  <c r="AF182" i="3" s="1"/>
  <c r="Y183" i="3" s="1"/>
  <c r="AG183" i="3" s="1"/>
  <c r="Z456" i="3"/>
  <c r="V458" i="3"/>
  <c r="AA183" i="3" l="1"/>
  <c r="AB183" i="3"/>
  <c r="Z457" i="3"/>
  <c r="V459" i="3"/>
  <c r="AC183" i="3" l="1"/>
  <c r="AD183" i="3" s="1"/>
  <c r="AE183" i="3" s="1"/>
  <c r="AF183" i="3" s="1"/>
  <c r="Y184" i="3" s="1"/>
  <c r="AG184" i="3" s="1"/>
  <c r="Z458" i="3"/>
  <c r="V460" i="3"/>
  <c r="AA184" i="3" l="1"/>
  <c r="AB184" i="3"/>
  <c r="Z459" i="3"/>
  <c r="V461" i="3"/>
  <c r="AC184" i="3" l="1"/>
  <c r="AD184" i="3" s="1"/>
  <c r="AE184" i="3" s="1"/>
  <c r="AF184" i="3" s="1"/>
  <c r="Y185" i="3" s="1"/>
  <c r="AG185" i="3" s="1"/>
  <c r="Z460" i="3"/>
  <c r="V462" i="3"/>
  <c r="AA185" i="3" l="1"/>
  <c r="AB185" i="3"/>
  <c r="Z461" i="3"/>
  <c r="V463" i="3"/>
  <c r="AC185" i="3" l="1"/>
  <c r="AD185" i="3" s="1"/>
  <c r="AE185" i="3" s="1"/>
  <c r="AF185" i="3" s="1"/>
  <c r="Y186" i="3" s="1"/>
  <c r="AG186" i="3" s="1"/>
  <c r="V464" i="3"/>
  <c r="Z462" i="3"/>
  <c r="AB186" i="3" l="1"/>
  <c r="AA186" i="3"/>
  <c r="Z463" i="3"/>
  <c r="V465" i="3"/>
  <c r="AC186" i="3" l="1"/>
  <c r="AD186" i="3" s="1"/>
  <c r="AE186" i="3" s="1"/>
  <c r="AF186" i="3" s="1"/>
  <c r="Y187" i="3" s="1"/>
  <c r="AG187" i="3" s="1"/>
  <c r="Z464" i="3"/>
  <c r="V466" i="3"/>
  <c r="AA187" i="3" l="1"/>
  <c r="AB187" i="3"/>
  <c r="Z465" i="3"/>
  <c r="V467" i="3"/>
  <c r="AC187" i="3" l="1"/>
  <c r="AD187" i="3" s="1"/>
  <c r="AE187" i="3" s="1"/>
  <c r="AF187" i="3" s="1"/>
  <c r="Y188" i="3" s="1"/>
  <c r="Z466" i="3"/>
  <c r="V468" i="3"/>
  <c r="AB188" i="3" l="1"/>
  <c r="AA188" i="3"/>
  <c r="AG188" i="3"/>
  <c r="Z467" i="3"/>
  <c r="V469" i="3"/>
  <c r="AC188" i="3" l="1"/>
  <c r="AD188" i="3" s="1"/>
  <c r="AE188" i="3" s="1"/>
  <c r="AF188" i="3" s="1"/>
  <c r="Y189" i="3" s="1"/>
  <c r="V470" i="3"/>
  <c r="Z468" i="3"/>
  <c r="AG189" i="3" l="1"/>
  <c r="AA189" i="3"/>
  <c r="AB189" i="3"/>
  <c r="Z469" i="3"/>
  <c r="V471" i="3"/>
  <c r="AC189" i="3" l="1"/>
  <c r="AD189" i="3" s="1"/>
  <c r="AE189" i="3" s="1"/>
  <c r="AF189" i="3" s="1"/>
  <c r="Y190" i="3" s="1"/>
  <c r="Z470" i="3"/>
  <c r="V472" i="3"/>
  <c r="AG190" i="3" l="1"/>
  <c r="AA190" i="3"/>
  <c r="AB190" i="3"/>
  <c r="V473" i="3"/>
  <c r="Z471" i="3"/>
  <c r="AC190" i="3" l="1"/>
  <c r="AD190" i="3" s="1"/>
  <c r="AE190" i="3" s="1"/>
  <c r="AF190" i="3" s="1"/>
  <c r="Y191" i="3" s="1"/>
  <c r="V474" i="3"/>
  <c r="Z472" i="3"/>
  <c r="AG191" i="3" l="1"/>
  <c r="AA191" i="3"/>
  <c r="AB191" i="3"/>
  <c r="Z473" i="3"/>
  <c r="V475" i="3"/>
  <c r="AC191" i="3" l="1"/>
  <c r="AD191" i="3" s="1"/>
  <c r="AE191" i="3" s="1"/>
  <c r="AF191" i="3" s="1"/>
  <c r="Y192" i="3" s="1"/>
  <c r="V476" i="3"/>
  <c r="Z474" i="3"/>
  <c r="AA192" i="3" l="1"/>
  <c r="AB192" i="3"/>
  <c r="AG192" i="3"/>
  <c r="Z475" i="3"/>
  <c r="V477" i="3"/>
  <c r="AC192" i="3" l="1"/>
  <c r="AD192" i="3" s="1"/>
  <c r="AE192" i="3" s="1"/>
  <c r="AF192" i="3" s="1"/>
  <c r="Y193" i="3" s="1"/>
  <c r="V478" i="3"/>
  <c r="Z476" i="3"/>
  <c r="AA193" i="3" l="1"/>
  <c r="AB193" i="3"/>
  <c r="AG193" i="3"/>
  <c r="V479" i="3"/>
  <c r="Z477" i="3"/>
  <c r="AC193" i="3" l="1"/>
  <c r="AD193" i="3" s="1"/>
  <c r="AE193" i="3" s="1"/>
  <c r="AF193" i="3" s="1"/>
  <c r="Y194" i="3" s="1"/>
  <c r="Z478" i="3"/>
  <c r="V480" i="3"/>
  <c r="AB194" i="3" l="1"/>
  <c r="AA194" i="3"/>
  <c r="AG194" i="3"/>
  <c r="Z479" i="3"/>
  <c r="V481" i="3"/>
  <c r="AC194" i="3" l="1"/>
  <c r="AD194" i="3" s="1"/>
  <c r="AE194" i="3" s="1"/>
  <c r="AF194" i="3" s="1"/>
  <c r="Y195" i="3" s="1"/>
  <c r="Z480" i="3"/>
  <c r="V482" i="3"/>
  <c r="AA195" i="3" l="1"/>
  <c r="AB195" i="3"/>
  <c r="AG195" i="3"/>
  <c r="V483" i="3"/>
  <c r="Z481" i="3"/>
  <c r="AC195" i="3" l="1"/>
  <c r="AD195" i="3" s="1"/>
  <c r="AE195" i="3" s="1"/>
  <c r="AF195" i="3" s="1"/>
  <c r="Y196" i="3" s="1"/>
  <c r="V484" i="3"/>
  <c r="Z482" i="3"/>
  <c r="AB196" i="3" l="1"/>
  <c r="AA196" i="3"/>
  <c r="AG196" i="3"/>
  <c r="Z483" i="3"/>
  <c r="V485" i="3"/>
  <c r="AC196" i="3" l="1"/>
  <c r="AD196" i="3" s="1"/>
  <c r="AE196" i="3" s="1"/>
  <c r="AF196" i="3" s="1"/>
  <c r="Y197" i="3" s="1"/>
  <c r="V486" i="3"/>
  <c r="Z484" i="3"/>
  <c r="AA197" i="3" l="1"/>
  <c r="AG197" i="3"/>
  <c r="AB197" i="3"/>
  <c r="Z485" i="3"/>
  <c r="V487" i="3"/>
  <c r="AC197" i="3" l="1"/>
  <c r="AD197" i="3" s="1"/>
  <c r="AE197" i="3" s="1"/>
  <c r="AF197" i="3" s="1"/>
  <c r="Y198" i="3" s="1"/>
  <c r="V488" i="3"/>
  <c r="Z486" i="3"/>
  <c r="AG198" i="3" l="1"/>
  <c r="AA198" i="3"/>
  <c r="AB198" i="3"/>
  <c r="Z487" i="3"/>
  <c r="V489" i="3"/>
  <c r="AC198" i="3" l="1"/>
  <c r="AD198" i="3" s="1"/>
  <c r="AE198" i="3" s="1"/>
  <c r="AF198" i="3" s="1"/>
  <c r="Y199" i="3" s="1"/>
  <c r="Z488" i="3"/>
  <c r="V490" i="3"/>
  <c r="AG199" i="3" l="1"/>
  <c r="AA199" i="3"/>
  <c r="AB199" i="3"/>
  <c r="V491" i="3"/>
  <c r="Z489" i="3"/>
  <c r="AC199" i="3" l="1"/>
  <c r="AD199" i="3" s="1"/>
  <c r="AE199" i="3" s="1"/>
  <c r="AF199" i="3" s="1"/>
  <c r="Y200" i="3" s="1"/>
  <c r="Z490" i="3"/>
  <c r="V492" i="3"/>
  <c r="AA200" i="3" l="1"/>
  <c r="AB200" i="3"/>
  <c r="AG200" i="3"/>
  <c r="Z491" i="3"/>
  <c r="V493" i="3"/>
  <c r="AC200" i="3" l="1"/>
  <c r="AD200" i="3" s="1"/>
  <c r="AE200" i="3" s="1"/>
  <c r="AF200" i="3" s="1"/>
  <c r="Y201" i="3" s="1"/>
  <c r="V494" i="3"/>
  <c r="Z492" i="3"/>
  <c r="AA201" i="3" l="1"/>
  <c r="AB201" i="3"/>
  <c r="AG201" i="3"/>
  <c r="Z493" i="3"/>
  <c r="V495" i="3"/>
  <c r="AC201" i="3" l="1"/>
  <c r="AD201" i="3" s="1"/>
  <c r="AE201" i="3" s="1"/>
  <c r="AF201" i="3" s="1"/>
  <c r="Y202" i="3" s="1"/>
  <c r="V496" i="3"/>
  <c r="Z494" i="3"/>
  <c r="AB202" i="3" l="1"/>
  <c r="AA202" i="3"/>
  <c r="AG202" i="3"/>
  <c r="Z495" i="3"/>
  <c r="V497" i="3"/>
  <c r="AC202" i="3" l="1"/>
  <c r="AD202" i="3" s="1"/>
  <c r="AE202" i="3" s="1"/>
  <c r="AF202" i="3" s="1"/>
  <c r="Y203" i="3" s="1"/>
  <c r="V498" i="3"/>
  <c r="Z496" i="3"/>
  <c r="AA203" i="3" l="1"/>
  <c r="AB203" i="3"/>
  <c r="AG203" i="3"/>
  <c r="Z497" i="3"/>
  <c r="V499" i="3"/>
  <c r="AC203" i="3" l="1"/>
  <c r="AD203" i="3" s="1"/>
  <c r="AE203" i="3" s="1"/>
  <c r="AF203" i="3" s="1"/>
  <c r="Y204" i="3" s="1"/>
  <c r="Z498" i="3"/>
  <c r="V500" i="3"/>
  <c r="AG204" i="3" l="1"/>
  <c r="AA204" i="3"/>
  <c r="AB204" i="3"/>
  <c r="Z499" i="3"/>
  <c r="V501" i="3"/>
  <c r="AC204" i="3" l="1"/>
  <c r="AD204" i="3" s="1"/>
  <c r="AE204" i="3" s="1"/>
  <c r="AF204" i="3" s="1"/>
  <c r="Y205" i="3" s="1"/>
  <c r="Z500" i="3"/>
  <c r="V502" i="3"/>
  <c r="AA205" i="3" l="1"/>
  <c r="AB205" i="3"/>
  <c r="AG205" i="3"/>
  <c r="Z501" i="3"/>
  <c r="V503" i="3"/>
  <c r="AC205" i="3" l="1"/>
  <c r="AD205" i="3" s="1"/>
  <c r="AE205" i="3" s="1"/>
  <c r="AF205" i="3" s="1"/>
  <c r="Y206" i="3" s="1"/>
  <c r="V504" i="3"/>
  <c r="Z502" i="3"/>
  <c r="AG206" i="3" l="1"/>
  <c r="AA206" i="3"/>
  <c r="AB206" i="3"/>
  <c r="Z503" i="3"/>
  <c r="V505" i="3"/>
  <c r="AC206" i="3" l="1"/>
  <c r="AD206" i="3" s="1"/>
  <c r="AE206" i="3" s="1"/>
  <c r="AF206" i="3" s="1"/>
  <c r="Y207" i="3" s="1"/>
  <c r="Z504" i="3"/>
  <c r="V506" i="3"/>
  <c r="AG207" i="3" l="1"/>
  <c r="AA207" i="3"/>
  <c r="AB207" i="3"/>
  <c r="Z505" i="3"/>
  <c r="V507" i="3"/>
  <c r="AC207" i="3" l="1"/>
  <c r="AD207" i="3" s="1"/>
  <c r="AE207" i="3" s="1"/>
  <c r="AF207" i="3" s="1"/>
  <c r="Y208" i="3" s="1"/>
  <c r="V508" i="3"/>
  <c r="Z506" i="3"/>
  <c r="AA208" i="3" l="1"/>
  <c r="AB208" i="3"/>
  <c r="AG208" i="3"/>
  <c r="V509" i="3"/>
  <c r="Z507" i="3"/>
  <c r="AC208" i="3" l="1"/>
  <c r="AD208" i="3" s="1"/>
  <c r="AE208" i="3" s="1"/>
  <c r="AF208" i="3" s="1"/>
  <c r="Y209" i="3" s="1"/>
  <c r="V510" i="3"/>
  <c r="Z508" i="3"/>
  <c r="AA209" i="3" l="1"/>
  <c r="AB209" i="3"/>
  <c r="AG209" i="3"/>
  <c r="V511" i="3"/>
  <c r="Z509" i="3"/>
  <c r="AC209" i="3" l="1"/>
  <c r="AD209" i="3" s="1"/>
  <c r="AE209" i="3" s="1"/>
  <c r="AF209" i="3" s="1"/>
  <c r="Y210" i="3" s="1"/>
  <c r="V512" i="3"/>
  <c r="Z510" i="3"/>
  <c r="AB210" i="3" l="1"/>
  <c r="AA210" i="3"/>
  <c r="AG210" i="3"/>
  <c r="V513" i="3"/>
  <c r="Z511" i="3"/>
  <c r="AC210" i="3" l="1"/>
  <c r="AD210" i="3" s="1"/>
  <c r="AE210" i="3" s="1"/>
  <c r="AF210" i="3" s="1"/>
  <c r="Y211" i="3" s="1"/>
  <c r="Z512" i="3"/>
  <c r="V514" i="3"/>
  <c r="AI5" i="3" l="1"/>
  <c r="AA211" i="3"/>
  <c r="AG211" i="3"/>
  <c r="AB211" i="3"/>
  <c r="Z513" i="3"/>
  <c r="V515" i="3"/>
  <c r="AC211" i="3" l="1"/>
  <c r="AD211" i="3" s="1"/>
  <c r="AE211" i="3" s="1"/>
  <c r="AF211" i="3" s="1"/>
  <c r="Y212" i="3" s="1"/>
  <c r="Z514" i="3"/>
  <c r="V516" i="3"/>
  <c r="AA212" i="3" l="1"/>
  <c r="AB212" i="3"/>
  <c r="AG212" i="3"/>
  <c r="Z515" i="3"/>
  <c r="V517" i="3"/>
  <c r="AC212" i="3" l="1"/>
  <c r="AD212" i="3" s="1"/>
  <c r="AE212" i="3" s="1"/>
  <c r="AF212" i="3" s="1"/>
  <c r="Y213" i="3" s="1"/>
  <c r="Z516" i="3"/>
  <c r="V518" i="3"/>
  <c r="AG213" i="3" l="1"/>
  <c r="AA213" i="3"/>
  <c r="AB213" i="3"/>
  <c r="Z517" i="3"/>
  <c r="V519" i="3"/>
  <c r="AC213" i="3" l="1"/>
  <c r="AD213" i="3" s="1"/>
  <c r="AE213" i="3" s="1"/>
  <c r="AF213" i="3" s="1"/>
  <c r="Y214" i="3" s="1"/>
  <c r="V520" i="3"/>
  <c r="Z518" i="3"/>
  <c r="AG214" i="3" l="1"/>
  <c r="AB214" i="3"/>
  <c r="AA214" i="3"/>
  <c r="Z519" i="3"/>
  <c r="V521" i="3"/>
  <c r="AC214" i="3" l="1"/>
  <c r="AD214" i="3" s="1"/>
  <c r="AE214" i="3" s="1"/>
  <c r="AF214" i="3" s="1"/>
  <c r="Y215" i="3" s="1"/>
  <c r="V522" i="3"/>
  <c r="Z520" i="3"/>
  <c r="AG215" i="3" l="1"/>
  <c r="AA215" i="3"/>
  <c r="AB215" i="3"/>
  <c r="V523" i="3"/>
  <c r="Z521" i="3"/>
  <c r="AC215" i="3" l="1"/>
  <c r="AD215" i="3" s="1"/>
  <c r="AE215" i="3" s="1"/>
  <c r="AF215" i="3" s="1"/>
  <c r="Y216" i="3" s="1"/>
  <c r="V524" i="3"/>
  <c r="Z522" i="3"/>
  <c r="AG216" i="3" l="1"/>
  <c r="AA216" i="3"/>
  <c r="AB216" i="3"/>
  <c r="Z523" i="3"/>
  <c r="Z524" i="3"/>
  <c r="AC216" i="3" l="1"/>
  <c r="AD216" i="3" s="1"/>
  <c r="AE216" i="3" s="1"/>
  <c r="AF216" i="3" s="1"/>
  <c r="Y217" i="3" s="1"/>
  <c r="AA217" i="3" l="1"/>
  <c r="AB217" i="3"/>
  <c r="AG217" i="3"/>
  <c r="AC217" i="3" l="1"/>
  <c r="AD217" i="3" s="1"/>
  <c r="AE217" i="3" s="1"/>
  <c r="AF217" i="3" s="1"/>
  <c r="Y218" i="3" s="1"/>
  <c r="AB218" i="3" l="1"/>
  <c r="AG218" i="3"/>
  <c r="AA218" i="3"/>
  <c r="AC218" i="3" l="1"/>
  <c r="AD218" i="3" s="1"/>
  <c r="AE218" i="3" s="1"/>
  <c r="AF218" i="3" s="1"/>
  <c r="Y219" i="3" s="1"/>
  <c r="AG219" i="3" l="1"/>
  <c r="AA219" i="3"/>
  <c r="AB219" i="3"/>
  <c r="AC219" i="3" l="1"/>
  <c r="AD219" i="3" s="1"/>
  <c r="AE219" i="3" s="1"/>
  <c r="AF219" i="3" s="1"/>
  <c r="Y220" i="3" s="1"/>
  <c r="AG220" i="3" l="1"/>
  <c r="AA220" i="3"/>
  <c r="AB220" i="3"/>
  <c r="AC220" i="3" l="1"/>
  <c r="AD220" i="3" s="1"/>
  <c r="AE220" i="3" s="1"/>
  <c r="AF220" i="3" s="1"/>
  <c r="Y221" i="3" s="1"/>
  <c r="AG221" i="3" l="1"/>
  <c r="AA221" i="3"/>
  <c r="AB221" i="3"/>
  <c r="AC221" i="3" l="1"/>
  <c r="AD221" i="3" s="1"/>
  <c r="AE221" i="3" s="1"/>
  <c r="AF221" i="3" s="1"/>
  <c r="Y222" i="3" s="1"/>
  <c r="AB222" i="3" l="1"/>
  <c r="AG222" i="3"/>
  <c r="AA222" i="3"/>
  <c r="AC222" i="3" l="1"/>
  <c r="AD222" i="3" s="1"/>
  <c r="AE222" i="3" s="1"/>
  <c r="AF222" i="3" s="1"/>
  <c r="Y223" i="3" s="1"/>
  <c r="AG223" i="3" l="1"/>
  <c r="AA223" i="3"/>
  <c r="AB223" i="3"/>
  <c r="AC223" i="3" l="1"/>
  <c r="AD223" i="3" s="1"/>
  <c r="AE223" i="3" s="1"/>
  <c r="AF223" i="3" s="1"/>
  <c r="Y224" i="3" s="1"/>
  <c r="AG224" i="3" l="1"/>
  <c r="AA224" i="3"/>
  <c r="AB224" i="3"/>
  <c r="AC224" i="3" l="1"/>
  <c r="AD224" i="3" s="1"/>
  <c r="AE224" i="3" s="1"/>
  <c r="AF224" i="3" s="1"/>
  <c r="Y225" i="3" s="1"/>
  <c r="AA225" i="3" l="1"/>
  <c r="AG225" i="3"/>
  <c r="AB225" i="3"/>
  <c r="AC225" i="3" l="1"/>
  <c r="AD225" i="3" s="1"/>
  <c r="AE225" i="3" s="1"/>
  <c r="AF225" i="3" s="1"/>
  <c r="Y226" i="3" s="1"/>
  <c r="AB226" i="3" l="1"/>
  <c r="AA226" i="3"/>
  <c r="AG226" i="3"/>
  <c r="AC226" i="3" l="1"/>
  <c r="AD226" i="3" s="1"/>
  <c r="AE226" i="3" s="1"/>
  <c r="AF226" i="3" s="1"/>
  <c r="Y227" i="3" s="1"/>
  <c r="AB227" i="3" l="1"/>
  <c r="AG227" i="3"/>
  <c r="AA227" i="3"/>
  <c r="AC227" i="3" l="1"/>
  <c r="AD227" i="3" s="1"/>
  <c r="AE227" i="3" s="1"/>
  <c r="AF227" i="3" s="1"/>
  <c r="Y228" i="3" s="1"/>
  <c r="AG228" i="3" l="1"/>
  <c r="AA228" i="3"/>
  <c r="AB228" i="3"/>
  <c r="AC228" i="3" l="1"/>
  <c r="AD228" i="3" s="1"/>
  <c r="AE228" i="3" s="1"/>
  <c r="AF228" i="3" s="1"/>
  <c r="Y229" i="3" s="1"/>
  <c r="AA229" i="3" l="1"/>
  <c r="AB229" i="3"/>
  <c r="AG229" i="3"/>
  <c r="AC229" i="3" l="1"/>
  <c r="AD229" i="3" s="1"/>
  <c r="AE229" i="3" s="1"/>
  <c r="AF229" i="3" s="1"/>
  <c r="Y230" i="3" s="1"/>
  <c r="AA230" i="3" l="1"/>
  <c r="AG230" i="3"/>
  <c r="AB230" i="3"/>
  <c r="AC230" i="3" l="1"/>
  <c r="AD230" i="3" s="1"/>
  <c r="AE230" i="3" s="1"/>
  <c r="AF230" i="3" s="1"/>
  <c r="Y231" i="3" s="1"/>
  <c r="AG231" i="3" l="1"/>
  <c r="AA231" i="3"/>
  <c r="AB231" i="3"/>
  <c r="AC231" i="3" l="1"/>
  <c r="AD231" i="3" s="1"/>
  <c r="AE231" i="3" s="1"/>
  <c r="AF231" i="3" s="1"/>
  <c r="Y232" i="3" s="1"/>
  <c r="AA232" i="3" l="1"/>
  <c r="AB232" i="3"/>
  <c r="AG232" i="3"/>
  <c r="AC232" i="3" l="1"/>
  <c r="AD232" i="3" s="1"/>
  <c r="AE232" i="3" s="1"/>
  <c r="AF232" i="3" s="1"/>
  <c r="Y233" i="3" s="1"/>
  <c r="AA233" i="3" l="1"/>
  <c r="AG233" i="3"/>
  <c r="AB233" i="3"/>
  <c r="AC233" i="3" l="1"/>
  <c r="AD233" i="3" s="1"/>
  <c r="AE233" i="3" s="1"/>
  <c r="AF233" i="3" s="1"/>
  <c r="Y234" i="3" s="1"/>
  <c r="AB234" i="3" l="1"/>
  <c r="AG234" i="3"/>
  <c r="AA234" i="3"/>
  <c r="AC234" i="3" l="1"/>
  <c r="AD234" i="3" s="1"/>
  <c r="AE234" i="3" s="1"/>
  <c r="AF234" i="3" s="1"/>
  <c r="Y235" i="3" s="1"/>
  <c r="AB235" i="3" l="1"/>
  <c r="AA235" i="3"/>
  <c r="AG235" i="3"/>
  <c r="AC235" i="3" l="1"/>
  <c r="AD235" i="3" s="1"/>
  <c r="AE235" i="3" s="1"/>
  <c r="AF235" i="3" s="1"/>
  <c r="Y236" i="3" s="1"/>
  <c r="AB236" i="3" l="1"/>
  <c r="AG236" i="3"/>
  <c r="AA236" i="3"/>
  <c r="AC236" i="3" l="1"/>
  <c r="AD236" i="3" s="1"/>
  <c r="AE236" i="3" s="1"/>
  <c r="AF236" i="3" s="1"/>
  <c r="Y237" i="3" s="1"/>
  <c r="AG237" i="3" l="1"/>
  <c r="AA237" i="3"/>
  <c r="AB237" i="3"/>
  <c r="AC237" i="3" l="1"/>
  <c r="AD237" i="3" s="1"/>
  <c r="AE237" i="3" s="1"/>
  <c r="AF237" i="3" s="1"/>
  <c r="Y238" i="3" s="1"/>
  <c r="AA238" i="3" l="1"/>
  <c r="AB238" i="3"/>
  <c r="AG238" i="3"/>
  <c r="AC238" i="3" l="1"/>
  <c r="AD238" i="3" s="1"/>
  <c r="AE238" i="3" s="1"/>
  <c r="AF238" i="3" s="1"/>
  <c r="Y239" i="3" s="1"/>
  <c r="AG239" i="3" l="1"/>
  <c r="AB239" i="3"/>
  <c r="AA239" i="3"/>
  <c r="AC239" i="3" l="1"/>
  <c r="AD239" i="3" s="1"/>
  <c r="AE239" i="3" s="1"/>
  <c r="AF239" i="3" s="1"/>
  <c r="Y240" i="3" s="1"/>
  <c r="AG240" i="3" l="1"/>
  <c r="AA240" i="3"/>
  <c r="AB240" i="3"/>
  <c r="AC240" i="3" l="1"/>
  <c r="AD240" i="3" s="1"/>
  <c r="AE240" i="3" s="1"/>
  <c r="AF240" i="3" s="1"/>
  <c r="Y241" i="3" s="1"/>
  <c r="AA241" i="3" l="1"/>
  <c r="AB241" i="3"/>
  <c r="AG241" i="3"/>
  <c r="AC241" i="3" l="1"/>
  <c r="AD241" i="3" s="1"/>
  <c r="AE241" i="3" s="1"/>
  <c r="AF241" i="3" s="1"/>
  <c r="Y242" i="3" s="1"/>
  <c r="AB242" i="3" l="1"/>
  <c r="AA242" i="3"/>
  <c r="AG242" i="3"/>
  <c r="AC242" i="3" l="1"/>
  <c r="AD242" i="3" s="1"/>
  <c r="AE242" i="3" s="1"/>
  <c r="AF242" i="3" s="1"/>
  <c r="Y243" i="3" s="1"/>
  <c r="AA243" i="3" l="1"/>
  <c r="AG243" i="3"/>
  <c r="AB243" i="3"/>
  <c r="AC243" i="3" l="1"/>
  <c r="AD243" i="3" s="1"/>
  <c r="AE243" i="3" s="1"/>
  <c r="AF243" i="3" s="1"/>
  <c r="Y244" i="3" s="1"/>
  <c r="AA244" i="3" l="1"/>
  <c r="AB244" i="3"/>
  <c r="AG244" i="3"/>
  <c r="AC244" i="3" l="1"/>
  <c r="AD244" i="3" s="1"/>
  <c r="AE244" i="3" s="1"/>
  <c r="AF244" i="3" s="1"/>
  <c r="Y245" i="3" s="1"/>
  <c r="AB245" i="3" l="1"/>
  <c r="AA245" i="3"/>
  <c r="AG245" i="3"/>
  <c r="AC245" i="3" l="1"/>
  <c r="AD245" i="3" s="1"/>
  <c r="AE245" i="3" s="1"/>
  <c r="AF245" i="3" s="1"/>
  <c r="Y246" i="3" s="1"/>
  <c r="AG246" i="3" l="1"/>
  <c r="AA246" i="3"/>
  <c r="AB246" i="3"/>
  <c r="AC246" i="3" l="1"/>
  <c r="AD246" i="3" s="1"/>
  <c r="AE246" i="3" s="1"/>
  <c r="AF246" i="3" s="1"/>
  <c r="Y247" i="3" s="1"/>
  <c r="AG247" i="3" l="1"/>
  <c r="AA247" i="3"/>
  <c r="AB247" i="3"/>
  <c r="AC247" i="3" l="1"/>
  <c r="AD247" i="3" s="1"/>
  <c r="AE247" i="3" s="1"/>
  <c r="AF247" i="3" s="1"/>
  <c r="Y248" i="3" s="1"/>
  <c r="AB248" i="3" l="1"/>
  <c r="AG248" i="3"/>
  <c r="AA248" i="3"/>
  <c r="AC248" i="3" l="1"/>
  <c r="AD248" i="3" s="1"/>
  <c r="AE248" i="3" s="1"/>
  <c r="AF248" i="3" s="1"/>
  <c r="Y249" i="3" s="1"/>
  <c r="AA249" i="3" l="1"/>
  <c r="AG249" i="3"/>
  <c r="AB249" i="3"/>
  <c r="AC249" i="3" l="1"/>
  <c r="AD249" i="3" s="1"/>
  <c r="AE249" i="3" s="1"/>
  <c r="AF249" i="3" s="1"/>
  <c r="Y250" i="3" s="1"/>
  <c r="AB250" i="3" l="1"/>
  <c r="AG250" i="3"/>
  <c r="AA250" i="3"/>
  <c r="AC250" i="3" l="1"/>
  <c r="AD250" i="3" s="1"/>
  <c r="AE250" i="3" s="1"/>
  <c r="AF250" i="3" s="1"/>
  <c r="Y251" i="3" s="1"/>
  <c r="AB251" i="3" l="1"/>
  <c r="AA251" i="3"/>
  <c r="AG251" i="3"/>
  <c r="AC251" i="3" l="1"/>
  <c r="AD251" i="3" s="1"/>
  <c r="AE251" i="3" s="1"/>
  <c r="AF251" i="3" s="1"/>
  <c r="Y252" i="3" s="1"/>
  <c r="AB252" i="3" l="1"/>
  <c r="AG252" i="3"/>
  <c r="AA252" i="3"/>
  <c r="AC252" i="3" l="1"/>
  <c r="AD252" i="3" s="1"/>
  <c r="AE252" i="3" s="1"/>
  <c r="AF252" i="3" s="1"/>
  <c r="Y253" i="3" s="1"/>
  <c r="AA253" i="3" l="1"/>
  <c r="AG253" i="3"/>
  <c r="AB253" i="3"/>
  <c r="AC253" i="3" l="1"/>
  <c r="AD253" i="3" s="1"/>
  <c r="AE253" i="3" s="1"/>
  <c r="AF253" i="3" s="1"/>
  <c r="Y254" i="3" s="1"/>
  <c r="AG254" i="3" l="1"/>
  <c r="AB254" i="3"/>
  <c r="AA254" i="3"/>
  <c r="AC254" i="3" l="1"/>
  <c r="AD254" i="3" s="1"/>
  <c r="AE254" i="3" s="1"/>
  <c r="AF254" i="3" s="1"/>
  <c r="Y255" i="3" s="1"/>
  <c r="AG255" i="3" l="1"/>
  <c r="AA255" i="3"/>
  <c r="AB255" i="3"/>
  <c r="AC255" i="3" l="1"/>
  <c r="AD255" i="3" s="1"/>
  <c r="AE255" i="3" s="1"/>
  <c r="AF255" i="3" s="1"/>
  <c r="Y256" i="3" s="1"/>
  <c r="AB256" i="3" l="1"/>
  <c r="AA256" i="3"/>
  <c r="AG256" i="3"/>
  <c r="AC256" i="3" l="1"/>
  <c r="AD256" i="3" s="1"/>
  <c r="AE256" i="3" s="1"/>
  <c r="AF256" i="3" s="1"/>
  <c r="Y257" i="3" s="1"/>
  <c r="AA257" i="3" l="1"/>
  <c r="AB257" i="3"/>
  <c r="AG257" i="3"/>
  <c r="AC257" i="3" l="1"/>
  <c r="AD257" i="3" s="1"/>
  <c r="AE257" i="3" s="1"/>
  <c r="AF257" i="3" s="1"/>
  <c r="Y258" i="3" s="1"/>
  <c r="AB258" i="3" l="1"/>
  <c r="AG258" i="3"/>
  <c r="AA258" i="3"/>
  <c r="AC258" i="3" l="1"/>
  <c r="AD258" i="3" s="1"/>
  <c r="AE258" i="3" s="1"/>
  <c r="AF258" i="3" s="1"/>
  <c r="Y259" i="3" s="1"/>
  <c r="AA259" i="3" l="1"/>
  <c r="U7" i="3" s="1"/>
  <c r="AB259" i="3"/>
  <c r="AG259" i="3"/>
  <c r="C16" i="3" s="1"/>
  <c r="AG5" i="3"/>
  <c r="AG6" i="3"/>
  <c r="D16" i="3"/>
  <c r="AI4" i="3"/>
  <c r="AC259" i="3" l="1"/>
  <c r="AD259" i="3" s="1"/>
  <c r="AE259" i="3" s="1"/>
  <c r="AF259" i="3" s="1"/>
  <c r="Y260" i="3" s="1"/>
  <c r="AG4" i="3"/>
  <c r="AA260" i="3" l="1"/>
  <c r="AB260" i="3"/>
  <c r="AG260" i="3"/>
  <c r="U9" i="3"/>
  <c r="AG7" i="3"/>
  <c r="AC260" i="3" l="1"/>
  <c r="AD260" i="3" s="1"/>
  <c r="AE260" i="3" s="1"/>
  <c r="AF260" i="3" s="1"/>
  <c r="Y261" i="3" s="1"/>
  <c r="AG261" i="3" l="1"/>
  <c r="AA261" i="3"/>
  <c r="AB261" i="3"/>
  <c r="AC261" i="3" l="1"/>
  <c r="AD261" i="3" s="1"/>
  <c r="AE261" i="3" s="1"/>
  <c r="AF261" i="3" s="1"/>
  <c r="Y262" i="3" s="1"/>
  <c r="AA262" i="3" l="1"/>
  <c r="AB262" i="3"/>
  <c r="AG262" i="3"/>
  <c r="AC262" i="3" l="1"/>
  <c r="AD262" i="3" s="1"/>
  <c r="AE262" i="3" s="1"/>
  <c r="AF262" i="3" s="1"/>
  <c r="Y263" i="3" s="1"/>
  <c r="AG263" i="3" l="1"/>
  <c r="AB263" i="3"/>
  <c r="AA263" i="3"/>
  <c r="AC263" i="3" l="1"/>
  <c r="AD263" i="3" s="1"/>
  <c r="AE263" i="3" s="1"/>
  <c r="AF263" i="3" s="1"/>
  <c r="Y264" i="3" s="1"/>
  <c r="AA264" i="3" l="1"/>
  <c r="AG264" i="3"/>
  <c r="AB264" i="3"/>
  <c r="AC264" i="3" l="1"/>
  <c r="AD264" i="3" s="1"/>
  <c r="AE264" i="3" s="1"/>
  <c r="AF264" i="3" s="1"/>
  <c r="Y265" i="3" s="1"/>
  <c r="AA265" i="3" l="1"/>
  <c r="AG265" i="3"/>
  <c r="AB265" i="3"/>
  <c r="AC265" i="3" l="1"/>
  <c r="AD265" i="3" s="1"/>
  <c r="AE265" i="3" s="1"/>
  <c r="AF265" i="3" s="1"/>
  <c r="Y266" i="3" s="1"/>
  <c r="AB266" i="3" l="1"/>
  <c r="AA266" i="3"/>
  <c r="AG266" i="3"/>
  <c r="AC266" i="3" l="1"/>
  <c r="AD266" i="3" s="1"/>
  <c r="AE266" i="3" s="1"/>
  <c r="AF266" i="3" s="1"/>
  <c r="Y267" i="3" s="1"/>
  <c r="AG267" i="3" l="1"/>
  <c r="AA267" i="3"/>
  <c r="AB267" i="3"/>
  <c r="AC267" i="3" l="1"/>
  <c r="AD267" i="3" s="1"/>
  <c r="AE267" i="3" s="1"/>
  <c r="AF267" i="3" s="1"/>
  <c r="Y268" i="3" s="1"/>
  <c r="AA268" i="3" l="1"/>
  <c r="AB268" i="3"/>
  <c r="AG268" i="3"/>
  <c r="AC268" i="3" l="1"/>
  <c r="AD268" i="3" s="1"/>
  <c r="AE268" i="3" s="1"/>
  <c r="AF268" i="3" s="1"/>
  <c r="Y269" i="3" s="1"/>
  <c r="AB269" i="3" l="1"/>
  <c r="AA269" i="3"/>
  <c r="AG269" i="3"/>
  <c r="AC269" i="3" l="1"/>
  <c r="AD269" i="3" s="1"/>
  <c r="AE269" i="3" s="1"/>
  <c r="AF269" i="3" s="1"/>
  <c r="Y270" i="3" s="1"/>
  <c r="AG270" i="3" l="1"/>
  <c r="AB270" i="3"/>
  <c r="AA270" i="3"/>
  <c r="AC270" i="3" l="1"/>
  <c r="AD270" i="3" s="1"/>
  <c r="AE270" i="3" s="1"/>
  <c r="AF270" i="3" s="1"/>
  <c r="Y271" i="3" s="1"/>
  <c r="AG271" i="3" l="1"/>
  <c r="AA271" i="3"/>
  <c r="AB271" i="3"/>
  <c r="AC271" i="3" l="1"/>
  <c r="AD271" i="3" s="1"/>
  <c r="AE271" i="3" s="1"/>
  <c r="AF271" i="3" s="1"/>
  <c r="Y272" i="3" s="1"/>
  <c r="AB272" i="3" l="1"/>
  <c r="AG272" i="3"/>
  <c r="AA272" i="3"/>
  <c r="AC272" i="3" l="1"/>
  <c r="AD272" i="3" s="1"/>
  <c r="AE272" i="3" s="1"/>
  <c r="AF272" i="3" s="1"/>
  <c r="Y273" i="3" s="1"/>
  <c r="AA273" i="3" l="1"/>
  <c r="AB273" i="3"/>
  <c r="AG273" i="3"/>
  <c r="AC273" i="3" l="1"/>
  <c r="AD273" i="3" s="1"/>
  <c r="AE273" i="3" s="1"/>
  <c r="AF273" i="3" s="1"/>
  <c r="Y274" i="3" s="1"/>
  <c r="AB274" i="3" l="1"/>
  <c r="AG274" i="3"/>
  <c r="AA274" i="3"/>
  <c r="AC274" i="3" l="1"/>
  <c r="AD274" i="3" s="1"/>
  <c r="AE274" i="3" s="1"/>
  <c r="AF274" i="3" s="1"/>
  <c r="Y275" i="3" s="1"/>
  <c r="AA275" i="3" l="1"/>
  <c r="AB275" i="3"/>
  <c r="AG275" i="3"/>
  <c r="AC275" i="3" l="1"/>
  <c r="AD275" i="3" s="1"/>
  <c r="AE275" i="3" s="1"/>
  <c r="AF275" i="3" s="1"/>
  <c r="Y276" i="3" s="1"/>
  <c r="AG276" i="3" l="1"/>
  <c r="AA276" i="3"/>
  <c r="AB276" i="3"/>
  <c r="AC276" i="3" l="1"/>
  <c r="AD276" i="3" s="1"/>
  <c r="AE276" i="3" s="1"/>
  <c r="AF276" i="3" s="1"/>
  <c r="Y277" i="3" s="1"/>
  <c r="AA277" i="3" l="1"/>
  <c r="AG277" i="3"/>
  <c r="AB277" i="3"/>
  <c r="AC277" i="3" l="1"/>
  <c r="AD277" i="3" s="1"/>
  <c r="AE277" i="3" s="1"/>
  <c r="AF277" i="3" s="1"/>
  <c r="Y278" i="3" s="1"/>
  <c r="AA278" i="3" l="1"/>
  <c r="AB278" i="3"/>
  <c r="AG278" i="3"/>
  <c r="AC278" i="3" l="1"/>
  <c r="AD278" i="3" s="1"/>
  <c r="AE278" i="3" s="1"/>
  <c r="AF278" i="3" s="1"/>
  <c r="Y279" i="3" s="1"/>
  <c r="AG279" i="3" l="1"/>
  <c r="AA279" i="3"/>
  <c r="AB279" i="3"/>
  <c r="AC279" i="3" l="1"/>
  <c r="AD279" i="3" s="1"/>
  <c r="AE279" i="3" s="1"/>
  <c r="AF279" i="3" s="1"/>
  <c r="Y280" i="3" s="1"/>
  <c r="AG280" i="3" l="1"/>
  <c r="AA280" i="3"/>
  <c r="AB280" i="3"/>
  <c r="AC280" i="3" l="1"/>
  <c r="AD280" i="3" s="1"/>
  <c r="AE280" i="3" s="1"/>
  <c r="AF280" i="3" s="1"/>
  <c r="Y281" i="3" s="1"/>
  <c r="AA281" i="3" l="1"/>
  <c r="AG281" i="3"/>
  <c r="AB281" i="3"/>
  <c r="AC281" i="3" l="1"/>
  <c r="AD281" i="3" s="1"/>
  <c r="AE281" i="3" s="1"/>
  <c r="AF281" i="3" s="1"/>
  <c r="Y282" i="3" s="1"/>
  <c r="AG282" i="3" l="1"/>
  <c r="AA282" i="3"/>
  <c r="AB282" i="3"/>
  <c r="AC282" i="3" l="1"/>
  <c r="AD282" i="3" s="1"/>
  <c r="AE282" i="3" s="1"/>
  <c r="AF282" i="3" s="1"/>
  <c r="Y283" i="3" s="1"/>
  <c r="AG283" i="3" l="1"/>
  <c r="AA283" i="3"/>
  <c r="AB283" i="3"/>
  <c r="AC283" i="3" l="1"/>
  <c r="AD283" i="3" s="1"/>
  <c r="AE283" i="3" s="1"/>
  <c r="AF283" i="3" s="1"/>
  <c r="Y284" i="3" s="1"/>
  <c r="AA284" i="3" l="1"/>
  <c r="AG284" i="3"/>
  <c r="AB284" i="3"/>
  <c r="AC284" i="3" l="1"/>
  <c r="AD284" i="3" s="1"/>
  <c r="AE284" i="3" s="1"/>
  <c r="AF284" i="3" s="1"/>
  <c r="Y285" i="3" s="1"/>
  <c r="AB285" i="3" l="1"/>
  <c r="AG285" i="3"/>
  <c r="AA285" i="3"/>
  <c r="AC285" i="3" l="1"/>
  <c r="AD285" i="3" s="1"/>
  <c r="AE285" i="3" s="1"/>
  <c r="AF285" i="3" s="1"/>
  <c r="Y286" i="3" s="1"/>
  <c r="AA286" i="3" l="1"/>
  <c r="AB286" i="3"/>
  <c r="AG286" i="3"/>
  <c r="AC286" i="3" l="1"/>
  <c r="AD286" i="3" s="1"/>
  <c r="AE286" i="3" s="1"/>
  <c r="AF286" i="3" s="1"/>
  <c r="Y287" i="3" s="1"/>
  <c r="AB287" i="3" l="1"/>
  <c r="AA287" i="3"/>
  <c r="AG287" i="3"/>
  <c r="AC287" i="3" l="1"/>
  <c r="AD287" i="3" s="1"/>
  <c r="AE287" i="3" s="1"/>
  <c r="AF287" i="3" s="1"/>
  <c r="Y288" i="3" s="1"/>
  <c r="AG288" i="3" l="1"/>
  <c r="AA288" i="3"/>
  <c r="AB288" i="3"/>
  <c r="AC288" i="3" l="1"/>
  <c r="AD288" i="3" s="1"/>
  <c r="AE288" i="3" s="1"/>
  <c r="AF288" i="3" s="1"/>
  <c r="Y289" i="3" s="1"/>
  <c r="AG289" i="3" l="1"/>
  <c r="AA289" i="3"/>
  <c r="AB289" i="3"/>
  <c r="AC289" i="3" l="1"/>
  <c r="AD289" i="3" s="1"/>
  <c r="AE289" i="3" s="1"/>
  <c r="AF289" i="3" s="1"/>
  <c r="Y290" i="3" s="1"/>
  <c r="AG290" i="3" l="1"/>
  <c r="AA290" i="3"/>
  <c r="AB290" i="3"/>
  <c r="AC290" i="3" l="1"/>
  <c r="AD290" i="3" s="1"/>
  <c r="AE290" i="3" s="1"/>
  <c r="AF290" i="3" s="1"/>
  <c r="Y291" i="3" s="1"/>
  <c r="AB291" i="3" l="1"/>
  <c r="AA291" i="3"/>
  <c r="AG291" i="3"/>
  <c r="AC291" i="3" l="1"/>
  <c r="AD291" i="3" s="1"/>
  <c r="AE291" i="3" s="1"/>
  <c r="AF291" i="3" s="1"/>
  <c r="Y292" i="3" s="1"/>
  <c r="AA292" i="3" l="1"/>
  <c r="AB292" i="3"/>
  <c r="AG292" i="3"/>
  <c r="AC292" i="3" l="1"/>
  <c r="AD292" i="3" s="1"/>
  <c r="AE292" i="3" s="1"/>
  <c r="AF292" i="3" s="1"/>
  <c r="Y293" i="3" s="1"/>
  <c r="AB293" i="3" l="1"/>
  <c r="AG293" i="3"/>
  <c r="AA293" i="3"/>
  <c r="AC293" i="3" l="1"/>
  <c r="AD293" i="3" s="1"/>
  <c r="AE293" i="3" s="1"/>
  <c r="AF293" i="3" s="1"/>
  <c r="Y294" i="3" s="1"/>
  <c r="AA294" i="3" l="1"/>
  <c r="AG294" i="3"/>
  <c r="AB294" i="3"/>
  <c r="AC294" i="3" l="1"/>
  <c r="AD294" i="3" s="1"/>
  <c r="AE294" i="3" s="1"/>
  <c r="AF294" i="3" s="1"/>
  <c r="Y295" i="3" s="1"/>
  <c r="AA295" i="3" l="1"/>
  <c r="AB295" i="3"/>
  <c r="AG295" i="3"/>
  <c r="AC295" i="3" l="1"/>
  <c r="AD295" i="3" s="1"/>
  <c r="AE295" i="3" s="1"/>
  <c r="AF295" i="3" s="1"/>
  <c r="Y296" i="3" s="1"/>
  <c r="AB296" i="3" l="1"/>
  <c r="AG296" i="3"/>
  <c r="AA296" i="3"/>
  <c r="AC296" i="3" l="1"/>
  <c r="AD296" i="3" s="1"/>
  <c r="AE296" i="3" s="1"/>
  <c r="AF296" i="3" s="1"/>
  <c r="Y297" i="3" s="1"/>
  <c r="AG297" i="3" l="1"/>
  <c r="AA297" i="3"/>
  <c r="AB297" i="3"/>
  <c r="AC297" i="3" l="1"/>
  <c r="AD297" i="3" s="1"/>
  <c r="AE297" i="3" s="1"/>
  <c r="AF297" i="3" s="1"/>
  <c r="Y298" i="3" s="1"/>
  <c r="AG298" i="3" l="1"/>
  <c r="AA298" i="3"/>
  <c r="AB298" i="3"/>
  <c r="AC298" i="3" l="1"/>
  <c r="AD298" i="3" s="1"/>
  <c r="AE298" i="3" s="1"/>
  <c r="AF298" i="3" s="1"/>
  <c r="Y299" i="3" s="1"/>
  <c r="AA299" i="3" l="1"/>
  <c r="AB299" i="3"/>
  <c r="AG299" i="3"/>
  <c r="AC299" i="3" l="1"/>
  <c r="AD299" i="3" s="1"/>
  <c r="AE299" i="3" s="1"/>
  <c r="AF299" i="3" s="1"/>
  <c r="Y300" i="3" s="1"/>
  <c r="AA300" i="3" l="1"/>
  <c r="AG300" i="3"/>
  <c r="AB300" i="3"/>
  <c r="AC300" i="3" l="1"/>
  <c r="AD300" i="3" s="1"/>
  <c r="AE300" i="3" s="1"/>
  <c r="AF300" i="3" s="1"/>
  <c r="Y301" i="3" s="1"/>
  <c r="AB301" i="3" l="1"/>
  <c r="AG301" i="3"/>
  <c r="AA301" i="3"/>
  <c r="AC301" i="3" l="1"/>
  <c r="AD301" i="3" s="1"/>
  <c r="AE301" i="3" s="1"/>
  <c r="AF301" i="3" s="1"/>
  <c r="Y302" i="3" s="1"/>
  <c r="AG302" i="3" l="1"/>
  <c r="AA302" i="3"/>
  <c r="AB302" i="3"/>
  <c r="AC302" i="3" l="1"/>
  <c r="AD302" i="3" s="1"/>
  <c r="AE302" i="3" s="1"/>
  <c r="AF302" i="3" s="1"/>
  <c r="Y303" i="3" s="1"/>
  <c r="AA303" i="3" l="1"/>
  <c r="AB303" i="3"/>
  <c r="AG303" i="3"/>
  <c r="AC303" i="3" l="1"/>
  <c r="AD303" i="3" s="1"/>
  <c r="AE303" i="3" s="1"/>
  <c r="AF303" i="3" s="1"/>
  <c r="Y304" i="3" s="1"/>
  <c r="AB304" i="3" l="1"/>
  <c r="AG304" i="3"/>
  <c r="AA304" i="3"/>
  <c r="AC304" i="3" l="1"/>
  <c r="AD304" i="3" s="1"/>
  <c r="AE304" i="3" s="1"/>
  <c r="AF304" i="3" s="1"/>
  <c r="Y305" i="3" s="1"/>
  <c r="AG305" i="3" l="1"/>
  <c r="AA305" i="3"/>
  <c r="AB305" i="3"/>
  <c r="AC305" i="3" l="1"/>
  <c r="AD305" i="3" s="1"/>
  <c r="AE305" i="3" s="1"/>
  <c r="AF305" i="3" s="1"/>
  <c r="Y306" i="3" s="1"/>
  <c r="AG306" i="3" l="1"/>
  <c r="AA306" i="3"/>
  <c r="AB306" i="3"/>
  <c r="AC306" i="3" l="1"/>
  <c r="AD306" i="3" s="1"/>
  <c r="AE306" i="3" s="1"/>
  <c r="AF306" i="3" s="1"/>
  <c r="Y307" i="3" s="1"/>
  <c r="AA307" i="3" l="1"/>
  <c r="AB307" i="3"/>
  <c r="AG307" i="3"/>
  <c r="AC307" i="3" l="1"/>
  <c r="AD307" i="3" s="1"/>
  <c r="AE307" i="3" s="1"/>
  <c r="AF307" i="3" s="1"/>
  <c r="Y308" i="3" s="1"/>
  <c r="AA308" i="3" l="1"/>
  <c r="AB308" i="3"/>
  <c r="AG308" i="3"/>
  <c r="AC308" i="3" l="1"/>
  <c r="AD308" i="3" s="1"/>
  <c r="AE308" i="3" s="1"/>
  <c r="AF308" i="3" s="1"/>
  <c r="Y309" i="3" s="1"/>
  <c r="AB309" i="3" l="1"/>
  <c r="AA309" i="3"/>
  <c r="AG309" i="3"/>
  <c r="AC309" i="3" l="1"/>
  <c r="AD309" i="3" s="1"/>
  <c r="AE309" i="3" s="1"/>
  <c r="AF309" i="3" s="1"/>
  <c r="Y310" i="3" s="1"/>
  <c r="AG310" i="3" l="1"/>
  <c r="AA310" i="3"/>
  <c r="AB310" i="3"/>
  <c r="AC310" i="3" l="1"/>
  <c r="AD310" i="3" s="1"/>
  <c r="AE310" i="3" s="1"/>
  <c r="AF310" i="3" s="1"/>
  <c r="Y311" i="3" s="1"/>
  <c r="AA311" i="3" l="1"/>
  <c r="AB311" i="3"/>
  <c r="AG311" i="3"/>
  <c r="AC311" i="3" l="1"/>
  <c r="AD311" i="3" s="1"/>
  <c r="AE311" i="3" s="1"/>
  <c r="AF311" i="3" s="1"/>
  <c r="Y312" i="3" s="1"/>
  <c r="AA312" i="3" l="1"/>
  <c r="AG312" i="3"/>
  <c r="AB312" i="3"/>
  <c r="AC312" i="3" l="1"/>
  <c r="AD312" i="3" s="1"/>
  <c r="AE312" i="3" s="1"/>
  <c r="AF312" i="3" s="1"/>
  <c r="Y313" i="3" s="1"/>
  <c r="AA313" i="3" l="1"/>
  <c r="AB313" i="3"/>
  <c r="AG313" i="3"/>
  <c r="AC313" i="3" l="1"/>
  <c r="AD313" i="3" s="1"/>
  <c r="AE313" i="3" s="1"/>
  <c r="AF313" i="3" s="1"/>
  <c r="Y314" i="3" s="1"/>
  <c r="AG314" i="3" l="1"/>
  <c r="AB314" i="3"/>
  <c r="AA314" i="3"/>
  <c r="AC314" i="3" l="1"/>
  <c r="AD314" i="3" s="1"/>
  <c r="AE314" i="3" s="1"/>
  <c r="AF314" i="3" s="1"/>
  <c r="Y315" i="3" s="1"/>
  <c r="AG315" i="3" l="1"/>
  <c r="AA315" i="3"/>
  <c r="AB315" i="3"/>
  <c r="AC315" i="3" l="1"/>
  <c r="AD315" i="3" s="1"/>
  <c r="AE315" i="3" s="1"/>
  <c r="AF315" i="3" s="1"/>
  <c r="Y316" i="3" s="1"/>
  <c r="AA316" i="3" l="1"/>
  <c r="AG316" i="3"/>
  <c r="AB316" i="3"/>
  <c r="AC316" i="3" l="1"/>
  <c r="AD316" i="3" s="1"/>
  <c r="AE316" i="3" s="1"/>
  <c r="AF316" i="3" s="1"/>
  <c r="Y317" i="3" s="1"/>
  <c r="AB317" i="3" l="1"/>
  <c r="AA317" i="3"/>
  <c r="AG317" i="3"/>
  <c r="AC317" i="3" l="1"/>
  <c r="AD317" i="3" s="1"/>
  <c r="AE317" i="3" s="1"/>
  <c r="AF317" i="3" s="1"/>
  <c r="Y318" i="3" s="1"/>
  <c r="AB318" i="3" l="1"/>
  <c r="AA318" i="3"/>
  <c r="AG318" i="3"/>
  <c r="AC318" i="3" l="1"/>
  <c r="AD318" i="3" s="1"/>
  <c r="AE318" i="3" s="1"/>
  <c r="AF318" i="3" s="1"/>
  <c r="Y319" i="3" s="1"/>
  <c r="AA319" i="3" l="1"/>
  <c r="AB319" i="3"/>
  <c r="AG319" i="3"/>
  <c r="AC319" i="3" l="1"/>
  <c r="AD319" i="3" s="1"/>
  <c r="AE319" i="3" s="1"/>
  <c r="AF319" i="3" s="1"/>
  <c r="Y320" i="3" s="1"/>
  <c r="AG320" i="3" l="1"/>
  <c r="AA320" i="3"/>
  <c r="AB320" i="3"/>
  <c r="AC320" i="3" l="1"/>
  <c r="AD320" i="3" s="1"/>
  <c r="AE320" i="3" s="1"/>
  <c r="AF320" i="3" s="1"/>
  <c r="Y321" i="3" s="1"/>
  <c r="AA321" i="3" l="1"/>
  <c r="AG321" i="3"/>
  <c r="AB321" i="3"/>
  <c r="AC321" i="3" l="1"/>
  <c r="AD321" i="3" s="1"/>
  <c r="AE321" i="3" s="1"/>
  <c r="AF321" i="3" s="1"/>
  <c r="Y322" i="3" s="1"/>
  <c r="AG322" i="3" l="1"/>
  <c r="AB322" i="3"/>
  <c r="AA322" i="3"/>
  <c r="AC322" i="3" l="1"/>
  <c r="AD322" i="3" s="1"/>
  <c r="AE322" i="3" s="1"/>
  <c r="AF322" i="3" s="1"/>
  <c r="Y323" i="3" s="1"/>
  <c r="AB323" i="3" l="1"/>
  <c r="AG323" i="3"/>
  <c r="AA323" i="3"/>
  <c r="AC323" i="3" l="1"/>
  <c r="AD323" i="3" s="1"/>
  <c r="AE323" i="3" s="1"/>
  <c r="AF323" i="3" s="1"/>
  <c r="Y324" i="3" s="1"/>
  <c r="AA324" i="3" l="1"/>
  <c r="AG324" i="3"/>
  <c r="AB324" i="3"/>
  <c r="AC324" i="3" l="1"/>
  <c r="AD324" i="3" s="1"/>
  <c r="AE324" i="3" s="1"/>
  <c r="AF324" i="3" s="1"/>
  <c r="Y325" i="3" s="1"/>
  <c r="AB325" i="3" l="1"/>
  <c r="AG325" i="3"/>
  <c r="AA325" i="3"/>
  <c r="AC325" i="3" l="1"/>
  <c r="AD325" i="3" s="1"/>
  <c r="AE325" i="3" s="1"/>
  <c r="AF325" i="3" s="1"/>
  <c r="Y326" i="3" s="1"/>
  <c r="AA326" i="3" l="1"/>
  <c r="AB326" i="3"/>
  <c r="AG326" i="3"/>
  <c r="AC326" i="3" l="1"/>
  <c r="AD326" i="3" s="1"/>
  <c r="AE326" i="3" s="1"/>
  <c r="AF326" i="3" s="1"/>
  <c r="Y327" i="3" s="1"/>
  <c r="AA327" i="3" l="1"/>
  <c r="AG327" i="3"/>
  <c r="AB327" i="3"/>
  <c r="AC327" i="3" l="1"/>
  <c r="AD327" i="3" s="1"/>
  <c r="AE327" i="3" s="1"/>
  <c r="AF327" i="3" s="1"/>
  <c r="Y328" i="3" s="1"/>
  <c r="AG328" i="3" l="1"/>
  <c r="AA328" i="3"/>
  <c r="AB328" i="3"/>
  <c r="AC328" i="3" l="1"/>
  <c r="AD328" i="3" s="1"/>
  <c r="AE328" i="3" s="1"/>
  <c r="AF328" i="3" s="1"/>
  <c r="Y329" i="3" s="1"/>
  <c r="AG329" i="3" l="1"/>
  <c r="AA329" i="3"/>
  <c r="AB329" i="3"/>
  <c r="AC329" i="3" l="1"/>
  <c r="AD329" i="3" s="1"/>
  <c r="AE329" i="3" s="1"/>
  <c r="AF329" i="3" s="1"/>
  <c r="Y330" i="3" s="1"/>
  <c r="AG330" i="3" l="1"/>
  <c r="AA330" i="3"/>
  <c r="AB330" i="3"/>
  <c r="AC330" i="3" l="1"/>
  <c r="AD330" i="3" s="1"/>
  <c r="AE330" i="3" s="1"/>
  <c r="AF330" i="3" s="1"/>
  <c r="Y331" i="3" s="1"/>
  <c r="AA331" i="3" l="1"/>
  <c r="AG331" i="3"/>
  <c r="AB331" i="3"/>
  <c r="AC331" i="3" l="1"/>
  <c r="AD331" i="3" s="1"/>
  <c r="AE331" i="3" s="1"/>
  <c r="AF331" i="3" s="1"/>
  <c r="Y332" i="3" s="1"/>
  <c r="AA332" i="3" l="1"/>
  <c r="AB332" i="3"/>
  <c r="AG332" i="3"/>
  <c r="AC332" i="3" l="1"/>
  <c r="AD332" i="3" s="1"/>
  <c r="AE332" i="3" s="1"/>
  <c r="AF332" i="3" s="1"/>
  <c r="Y333" i="3" s="1"/>
  <c r="AB333" i="3" l="1"/>
  <c r="AG333" i="3"/>
  <c r="AA333" i="3"/>
  <c r="AC333" i="3" l="1"/>
  <c r="AD333" i="3" s="1"/>
  <c r="AE333" i="3" s="1"/>
  <c r="AF333" i="3" s="1"/>
  <c r="Y334" i="3" s="1"/>
  <c r="AA334" i="3" l="1"/>
  <c r="AG334" i="3"/>
  <c r="AB334" i="3"/>
  <c r="AC334" i="3" l="1"/>
  <c r="AD334" i="3" s="1"/>
  <c r="AE334" i="3" s="1"/>
  <c r="AF334" i="3" s="1"/>
  <c r="Y335" i="3" s="1"/>
  <c r="AB335" i="3" l="1"/>
  <c r="AG335" i="3"/>
  <c r="AA335" i="3"/>
  <c r="AC335" i="3" l="1"/>
  <c r="AD335" i="3" s="1"/>
  <c r="AE335" i="3" s="1"/>
  <c r="AF335" i="3" s="1"/>
  <c r="Y336" i="3" s="1"/>
  <c r="AB336" i="3" l="1"/>
  <c r="AA336" i="3"/>
  <c r="AG336" i="3"/>
  <c r="AC336" i="3" l="1"/>
  <c r="AD336" i="3" s="1"/>
  <c r="AE336" i="3" s="1"/>
  <c r="AF336" i="3" s="1"/>
  <c r="Y337" i="3" s="1"/>
  <c r="AG337" i="3" l="1"/>
  <c r="AA337" i="3"/>
  <c r="AB337" i="3"/>
  <c r="AC337" i="3" l="1"/>
  <c r="AD337" i="3" s="1"/>
  <c r="AE337" i="3" s="1"/>
  <c r="AF337" i="3" s="1"/>
  <c r="Y338" i="3" s="1"/>
  <c r="AG338" i="3" l="1"/>
  <c r="AA338" i="3"/>
  <c r="AB338" i="3"/>
  <c r="AC338" i="3" l="1"/>
  <c r="AD338" i="3" s="1"/>
  <c r="AE338" i="3" s="1"/>
  <c r="AF338" i="3" s="1"/>
  <c r="Y339" i="3" s="1"/>
  <c r="AB339" i="3" l="1"/>
  <c r="AG339" i="3"/>
  <c r="AA339" i="3"/>
  <c r="AC339" i="3" l="1"/>
  <c r="AD339" i="3" s="1"/>
  <c r="AE339" i="3" s="1"/>
  <c r="AF339" i="3" s="1"/>
  <c r="Y340" i="3" s="1"/>
  <c r="AA340" i="3" l="1"/>
  <c r="AB340" i="3"/>
  <c r="AG340" i="3"/>
  <c r="AC340" i="3" l="1"/>
  <c r="AD340" i="3" s="1"/>
  <c r="AE340" i="3" s="1"/>
  <c r="AF340" i="3" s="1"/>
  <c r="Y341" i="3" s="1"/>
  <c r="AB341" i="3" l="1"/>
  <c r="AG341" i="3"/>
  <c r="AA341" i="3"/>
  <c r="AC341" i="3" l="1"/>
  <c r="AD341" i="3" s="1"/>
  <c r="AE341" i="3" s="1"/>
  <c r="AF341" i="3" s="1"/>
  <c r="Y342" i="3" s="1"/>
  <c r="AB342" i="3" l="1"/>
  <c r="AG342" i="3"/>
  <c r="AA342" i="3"/>
  <c r="AC342" i="3" l="1"/>
  <c r="AD342" i="3" s="1"/>
  <c r="AE342" i="3" s="1"/>
  <c r="AF342" i="3" s="1"/>
  <c r="Y343" i="3" s="1"/>
  <c r="AA343" i="3" l="1"/>
  <c r="AB343" i="3"/>
  <c r="AG343" i="3"/>
  <c r="AC343" i="3" l="1"/>
  <c r="AD343" i="3" s="1"/>
  <c r="AE343" i="3" s="1"/>
  <c r="AF343" i="3" s="1"/>
  <c r="Y344" i="3" s="1"/>
  <c r="AA344" i="3" l="1"/>
  <c r="AB344" i="3"/>
  <c r="AG344" i="3"/>
  <c r="AC344" i="3" l="1"/>
  <c r="AD344" i="3" s="1"/>
  <c r="AE344" i="3" s="1"/>
  <c r="AF344" i="3" s="1"/>
  <c r="Y345" i="3" s="1"/>
  <c r="AG345" i="3" l="1"/>
  <c r="AA345" i="3"/>
  <c r="AB345" i="3"/>
  <c r="AC345" i="3" l="1"/>
  <c r="AD345" i="3" s="1"/>
  <c r="AE345" i="3" s="1"/>
  <c r="AF345" i="3" s="1"/>
  <c r="Y346" i="3" s="1"/>
  <c r="AG346" i="3" l="1"/>
  <c r="AA346" i="3"/>
  <c r="AB346" i="3"/>
  <c r="AC346" i="3" l="1"/>
  <c r="AD346" i="3" s="1"/>
  <c r="AE346" i="3" s="1"/>
  <c r="AF346" i="3" s="1"/>
  <c r="Y347" i="3" s="1"/>
  <c r="AA347" i="3" l="1"/>
  <c r="AB347" i="3"/>
  <c r="AG347" i="3"/>
  <c r="AC347" i="3" l="1"/>
  <c r="AD347" i="3" s="1"/>
  <c r="AE347" i="3" s="1"/>
  <c r="AF347" i="3" s="1"/>
  <c r="Y348" i="3" s="1"/>
  <c r="AA348" i="3" l="1"/>
  <c r="AG348" i="3"/>
  <c r="AB348" i="3"/>
  <c r="AC348" i="3" l="1"/>
  <c r="AD348" i="3" s="1"/>
  <c r="AE348" i="3" s="1"/>
  <c r="AF348" i="3" s="1"/>
  <c r="Y349" i="3" s="1"/>
  <c r="AB349" i="3" l="1"/>
  <c r="AA349" i="3"/>
  <c r="AG349" i="3"/>
  <c r="AC349" i="3" l="1"/>
  <c r="AD349" i="3" s="1"/>
  <c r="AE349" i="3" s="1"/>
  <c r="AF349" i="3" s="1"/>
  <c r="Y350" i="3" s="1"/>
  <c r="AG350" i="3" l="1"/>
  <c r="AA350" i="3"/>
  <c r="AB350" i="3"/>
  <c r="AC350" i="3" l="1"/>
  <c r="AD350" i="3" s="1"/>
  <c r="AE350" i="3" s="1"/>
  <c r="AF350" i="3" s="1"/>
  <c r="Y351" i="3" s="1"/>
  <c r="AA351" i="3" l="1"/>
  <c r="AG351" i="3"/>
  <c r="AB351" i="3"/>
  <c r="AC351" i="3" l="1"/>
  <c r="AD351" i="3" s="1"/>
  <c r="AE351" i="3" s="1"/>
  <c r="AF351" i="3" s="1"/>
  <c r="Y352" i="3" s="1"/>
  <c r="AB352" i="3" l="1"/>
  <c r="AG352" i="3"/>
  <c r="AA352" i="3"/>
  <c r="AC352" i="3" l="1"/>
  <c r="AD352" i="3" s="1"/>
  <c r="AE352" i="3" s="1"/>
  <c r="AF352" i="3" s="1"/>
  <c r="Y353" i="3" s="1"/>
  <c r="AB353" i="3" l="1"/>
  <c r="AA353" i="3"/>
  <c r="AG353" i="3"/>
  <c r="AC353" i="3" l="1"/>
  <c r="AD353" i="3" s="1"/>
  <c r="AE353" i="3" s="1"/>
  <c r="AF353" i="3" s="1"/>
  <c r="Y354" i="3" s="1"/>
  <c r="AG354" i="3" l="1"/>
  <c r="AA354" i="3"/>
  <c r="AB354" i="3"/>
  <c r="AC354" i="3" l="1"/>
  <c r="AD354" i="3" s="1"/>
  <c r="AE354" i="3" s="1"/>
  <c r="AF354" i="3" s="1"/>
  <c r="Y355" i="3" s="1"/>
  <c r="AA355" i="3" l="1"/>
  <c r="AB355" i="3"/>
  <c r="AG355" i="3"/>
  <c r="AC355" i="3" l="1"/>
  <c r="AD355" i="3" s="1"/>
  <c r="AE355" i="3" s="1"/>
  <c r="AF355" i="3" s="1"/>
  <c r="Y356" i="3" s="1"/>
  <c r="AA356" i="3" l="1"/>
  <c r="AB356" i="3"/>
  <c r="AG356" i="3"/>
  <c r="AC356" i="3" l="1"/>
  <c r="AD356" i="3" s="1"/>
  <c r="AE356" i="3" s="1"/>
  <c r="AF356" i="3" s="1"/>
  <c r="Y357" i="3" s="1"/>
  <c r="AB357" i="3" l="1"/>
  <c r="AA357" i="3"/>
  <c r="AG357" i="3"/>
  <c r="AC357" i="3" l="1"/>
  <c r="AD357" i="3" s="1"/>
  <c r="AE357" i="3" s="1"/>
  <c r="AF357" i="3" s="1"/>
  <c r="Y358" i="3" s="1"/>
  <c r="AG358" i="3" l="1"/>
  <c r="AA358" i="3"/>
  <c r="AB358" i="3"/>
  <c r="AC358" i="3" l="1"/>
  <c r="AD358" i="3" s="1"/>
  <c r="AE358" i="3" s="1"/>
  <c r="AF358" i="3" s="1"/>
  <c r="Y359" i="3" s="1"/>
  <c r="AA359" i="3" l="1"/>
  <c r="AB359" i="3"/>
  <c r="AG359" i="3"/>
  <c r="AC359" i="3" l="1"/>
  <c r="AD359" i="3" s="1"/>
  <c r="AE359" i="3" s="1"/>
  <c r="AF359" i="3" s="1"/>
  <c r="Y360" i="3" s="1"/>
  <c r="AA360" i="3" l="1"/>
  <c r="AB360" i="3"/>
  <c r="AG360" i="3"/>
  <c r="AC360" i="3" l="1"/>
  <c r="AD360" i="3" s="1"/>
  <c r="AE360" i="3" s="1"/>
  <c r="AF360" i="3" s="1"/>
  <c r="Y361" i="3" s="1"/>
  <c r="AA361" i="3" l="1"/>
  <c r="AB361" i="3"/>
  <c r="AG361" i="3"/>
  <c r="AC361" i="3" l="1"/>
  <c r="AD361" i="3" s="1"/>
  <c r="AE361" i="3" s="1"/>
  <c r="AF361" i="3" s="1"/>
  <c r="Y362" i="3" s="1"/>
  <c r="AG362" i="3" l="1"/>
  <c r="AA362" i="3"/>
  <c r="AB362" i="3"/>
  <c r="AC362" i="3" l="1"/>
  <c r="AD362" i="3" s="1"/>
  <c r="AE362" i="3" s="1"/>
  <c r="AF362" i="3" s="1"/>
  <c r="Y363" i="3" s="1"/>
  <c r="AG363" i="3" l="1"/>
  <c r="AB363" i="3"/>
  <c r="AA363" i="3"/>
  <c r="AC363" i="3" l="1"/>
  <c r="AD363" i="3" s="1"/>
  <c r="AE363" i="3" s="1"/>
  <c r="AF363" i="3" s="1"/>
  <c r="Y364" i="3" s="1"/>
  <c r="AA364" i="3" l="1"/>
  <c r="AB364" i="3"/>
  <c r="AG364" i="3"/>
  <c r="AC364" i="3" l="1"/>
  <c r="AD364" i="3" s="1"/>
  <c r="AE364" i="3" s="1"/>
  <c r="AF364" i="3" s="1"/>
  <c r="Y365" i="3" s="1"/>
  <c r="AB365" i="3" l="1"/>
  <c r="AA365" i="3"/>
  <c r="AG365" i="3"/>
  <c r="AC365" i="3" l="1"/>
  <c r="AD365" i="3" s="1"/>
  <c r="AE365" i="3" s="1"/>
  <c r="AF365" i="3" s="1"/>
  <c r="Y366" i="3" s="1"/>
  <c r="AA366" i="3" l="1"/>
  <c r="AG366" i="3"/>
  <c r="AB366" i="3"/>
  <c r="AC366" i="3" l="1"/>
  <c r="AD366" i="3" s="1"/>
  <c r="AE366" i="3" s="1"/>
  <c r="AF366" i="3" s="1"/>
  <c r="Y367" i="3" s="1"/>
  <c r="AB367" i="3" l="1"/>
  <c r="AA367" i="3"/>
  <c r="AG367" i="3"/>
  <c r="AC367" i="3" l="1"/>
  <c r="AD367" i="3" s="1"/>
  <c r="AE367" i="3" s="1"/>
  <c r="AF367" i="3" s="1"/>
  <c r="Y368" i="3" s="1"/>
  <c r="AG368" i="3" l="1"/>
  <c r="AA368" i="3"/>
  <c r="AB368" i="3"/>
  <c r="AC368" i="3" l="1"/>
  <c r="AD368" i="3" s="1"/>
  <c r="AE368" i="3" s="1"/>
  <c r="AF368" i="3" s="1"/>
  <c r="Y369" i="3" s="1"/>
  <c r="AG369" i="3" l="1"/>
  <c r="AA369" i="3"/>
  <c r="AB369" i="3"/>
  <c r="AC369" i="3" l="1"/>
  <c r="AD369" i="3" s="1"/>
  <c r="AE369" i="3" s="1"/>
  <c r="AF369" i="3" s="1"/>
  <c r="Y370" i="3" s="1"/>
  <c r="AG370" i="3" l="1"/>
  <c r="AA370" i="3"/>
  <c r="AB370" i="3"/>
  <c r="AC370" i="3" l="1"/>
  <c r="AD370" i="3" s="1"/>
  <c r="AE370" i="3" s="1"/>
  <c r="AF370" i="3" s="1"/>
  <c r="Y371" i="3" s="1"/>
  <c r="AA371" i="3" l="1"/>
  <c r="AG371" i="3"/>
  <c r="AB371" i="3"/>
  <c r="AC371" i="3" l="1"/>
  <c r="AD371" i="3" s="1"/>
  <c r="AE371" i="3" s="1"/>
  <c r="AF371" i="3" s="1"/>
  <c r="Y372" i="3" s="1"/>
  <c r="AA372" i="3" l="1"/>
  <c r="AB372" i="3"/>
  <c r="AG372" i="3"/>
  <c r="AC372" i="3" l="1"/>
  <c r="AD372" i="3" s="1"/>
  <c r="AE372" i="3" s="1"/>
  <c r="AF372" i="3" s="1"/>
  <c r="Y373" i="3" s="1"/>
  <c r="AB373" i="3" l="1"/>
  <c r="AG373" i="3"/>
  <c r="AA373" i="3"/>
  <c r="AC373" i="3" l="1"/>
  <c r="AD373" i="3" s="1"/>
  <c r="AE373" i="3" s="1"/>
  <c r="AF373" i="3" s="1"/>
  <c r="Y374" i="3" s="1"/>
  <c r="AA374" i="3" l="1"/>
  <c r="AB374" i="3"/>
  <c r="AG374" i="3"/>
  <c r="AC374" i="3" l="1"/>
  <c r="AD374" i="3" s="1"/>
  <c r="AE374" i="3" s="1"/>
  <c r="AF374" i="3" s="1"/>
  <c r="Y375" i="3" s="1"/>
  <c r="AA375" i="3" l="1"/>
  <c r="AB375" i="3"/>
  <c r="AG375" i="3"/>
  <c r="AC375" i="3" l="1"/>
  <c r="AD375" i="3" s="1"/>
  <c r="AE375" i="3" s="1"/>
  <c r="AF375" i="3" s="1"/>
  <c r="Y376" i="3" s="1"/>
  <c r="AG376" i="3" l="1"/>
  <c r="AA376" i="3"/>
  <c r="AB376" i="3"/>
  <c r="AC376" i="3" l="1"/>
  <c r="AD376" i="3" s="1"/>
  <c r="AE376" i="3" s="1"/>
  <c r="AF376" i="3" s="1"/>
  <c r="Y377" i="3" s="1"/>
  <c r="AG377" i="3" l="1"/>
  <c r="AA377" i="3"/>
  <c r="AB377" i="3"/>
  <c r="AC377" i="3" l="1"/>
  <c r="AD377" i="3" s="1"/>
  <c r="AE377" i="3" s="1"/>
  <c r="AF377" i="3" s="1"/>
  <c r="Y378" i="3" s="1"/>
  <c r="AG378" i="3" l="1"/>
  <c r="AB378" i="3"/>
  <c r="AA378" i="3"/>
  <c r="AC378" i="3" l="1"/>
  <c r="AD378" i="3" s="1"/>
  <c r="AE378" i="3" s="1"/>
  <c r="AF378" i="3" s="1"/>
  <c r="Y379" i="3" s="1"/>
  <c r="AA379" i="3" l="1"/>
  <c r="AG379" i="3"/>
  <c r="AB379" i="3"/>
  <c r="AC379" i="3" l="1"/>
  <c r="AD379" i="3" s="1"/>
  <c r="AE379" i="3" s="1"/>
  <c r="AF379" i="3" s="1"/>
  <c r="Y380" i="3" s="1"/>
  <c r="AA380" i="3" l="1"/>
  <c r="AB380" i="3"/>
  <c r="AG380" i="3"/>
  <c r="AC380" i="3" l="1"/>
  <c r="AD380" i="3" s="1"/>
  <c r="AE380" i="3" s="1"/>
  <c r="AF380" i="3" s="1"/>
  <c r="Y381" i="3" s="1"/>
  <c r="AB381" i="3" l="1"/>
  <c r="AA381" i="3"/>
  <c r="AG381" i="3"/>
  <c r="AC381" i="3" l="1"/>
  <c r="AD381" i="3" s="1"/>
  <c r="AE381" i="3" s="1"/>
  <c r="AF381" i="3" s="1"/>
  <c r="Y382" i="3" s="1"/>
  <c r="AG382" i="3" l="1"/>
  <c r="AA382" i="3"/>
  <c r="AB382" i="3"/>
  <c r="AC382" i="3" l="1"/>
  <c r="AD382" i="3" s="1"/>
  <c r="AE382" i="3" s="1"/>
  <c r="AF382" i="3" s="1"/>
  <c r="Y383" i="3" s="1"/>
  <c r="AA383" i="3" l="1"/>
  <c r="AB383" i="3"/>
  <c r="AG383" i="3"/>
  <c r="AC383" i="3" l="1"/>
  <c r="AD383" i="3" s="1"/>
  <c r="AE383" i="3" s="1"/>
  <c r="AF383" i="3" s="1"/>
  <c r="Y384" i="3" s="1"/>
  <c r="AB384" i="3" l="1"/>
  <c r="AG384" i="3"/>
  <c r="AA384" i="3"/>
  <c r="AC384" i="3" l="1"/>
  <c r="AD384" i="3" s="1"/>
  <c r="AE384" i="3" s="1"/>
  <c r="AF384" i="3" s="1"/>
  <c r="Y385" i="3" s="1"/>
  <c r="AG385" i="3" l="1"/>
  <c r="AA385" i="3"/>
  <c r="AB385" i="3"/>
  <c r="AC385" i="3" l="1"/>
  <c r="AD385" i="3" s="1"/>
  <c r="AE385" i="3" s="1"/>
  <c r="AF385" i="3" s="1"/>
  <c r="Y386" i="3" s="1"/>
  <c r="AG386" i="3" l="1"/>
  <c r="AB386" i="3"/>
  <c r="AA386" i="3"/>
  <c r="AC386" i="3" l="1"/>
  <c r="AD386" i="3" s="1"/>
  <c r="AE386" i="3" s="1"/>
  <c r="AF386" i="3" s="1"/>
  <c r="Y387" i="3" s="1"/>
  <c r="AA387" i="3" l="1"/>
  <c r="AG387" i="3"/>
  <c r="AB387" i="3"/>
  <c r="AC387" i="3" l="1"/>
  <c r="AD387" i="3" s="1"/>
  <c r="AE387" i="3" s="1"/>
  <c r="AF387" i="3" s="1"/>
  <c r="Y388" i="3" s="1"/>
  <c r="AA388" i="3" l="1"/>
  <c r="AB388" i="3"/>
  <c r="AG388" i="3"/>
  <c r="AC388" i="3" l="1"/>
  <c r="AD388" i="3" s="1"/>
  <c r="AE388" i="3" s="1"/>
  <c r="AF388" i="3" s="1"/>
  <c r="Y389" i="3" s="1"/>
  <c r="AB389" i="3" l="1"/>
  <c r="AA389" i="3"/>
  <c r="AG389" i="3"/>
  <c r="AC389" i="3" l="1"/>
  <c r="AD389" i="3" s="1"/>
  <c r="AE389" i="3" s="1"/>
  <c r="AF389" i="3" s="1"/>
  <c r="Y390" i="3" s="1"/>
  <c r="AB390" i="3" l="1"/>
  <c r="AG390" i="3"/>
  <c r="AA390" i="3"/>
  <c r="AC390" i="3" l="1"/>
  <c r="AD390" i="3" s="1"/>
  <c r="AE390" i="3" s="1"/>
  <c r="AF390" i="3" s="1"/>
  <c r="Y391" i="3" s="1"/>
  <c r="AG391" i="3" l="1"/>
  <c r="AA391" i="3"/>
  <c r="AB391" i="3"/>
  <c r="AC391" i="3" l="1"/>
  <c r="AD391" i="3" s="1"/>
  <c r="AE391" i="3" s="1"/>
  <c r="AF391" i="3" s="1"/>
  <c r="Y392" i="3" s="1"/>
  <c r="AA392" i="3" l="1"/>
  <c r="AB392" i="3"/>
  <c r="AG392" i="3"/>
  <c r="AC392" i="3" l="1"/>
  <c r="AD392" i="3" s="1"/>
  <c r="AE392" i="3" s="1"/>
  <c r="AF392" i="3" s="1"/>
  <c r="Y393" i="3" s="1"/>
  <c r="AG393" i="3" l="1"/>
  <c r="AA393" i="3"/>
  <c r="AB393" i="3"/>
  <c r="AC393" i="3" l="1"/>
  <c r="AD393" i="3" s="1"/>
  <c r="AE393" i="3" s="1"/>
  <c r="AF393" i="3" s="1"/>
  <c r="Y394" i="3" s="1"/>
  <c r="AG394" i="3" l="1"/>
  <c r="AA394" i="3"/>
  <c r="AB394" i="3"/>
  <c r="AC394" i="3" l="1"/>
  <c r="AD394" i="3" s="1"/>
  <c r="AE394" i="3" s="1"/>
  <c r="AF394" i="3" s="1"/>
  <c r="Y395" i="3" s="1"/>
  <c r="AA395" i="3" l="1"/>
  <c r="AB395" i="3"/>
  <c r="AG395" i="3"/>
  <c r="AC395" i="3" l="1"/>
  <c r="AD395" i="3" s="1"/>
  <c r="AE395" i="3" s="1"/>
  <c r="AF395" i="3" s="1"/>
  <c r="Y396" i="3" s="1"/>
  <c r="AA396" i="3" l="1"/>
  <c r="AB396" i="3"/>
  <c r="AG396" i="3"/>
  <c r="AC396" i="3" l="1"/>
  <c r="AD396" i="3" s="1"/>
  <c r="AE396" i="3" s="1"/>
  <c r="AF396" i="3" s="1"/>
  <c r="Y397" i="3" s="1"/>
  <c r="AB397" i="3" l="1"/>
  <c r="AG397" i="3"/>
  <c r="AA397" i="3"/>
  <c r="AC397" i="3" l="1"/>
  <c r="AD397" i="3" s="1"/>
  <c r="AE397" i="3" s="1"/>
  <c r="AF397" i="3" s="1"/>
  <c r="Y398" i="3" s="1"/>
  <c r="AA398" i="3" l="1"/>
  <c r="AB398" i="3"/>
  <c r="AG398" i="3"/>
  <c r="AC398" i="3" l="1"/>
  <c r="AD398" i="3" s="1"/>
  <c r="AE398" i="3" s="1"/>
  <c r="AF398" i="3" s="1"/>
  <c r="Y399" i="3" s="1"/>
  <c r="AG399" i="3" l="1"/>
  <c r="AA399" i="3"/>
  <c r="AB399" i="3"/>
  <c r="AC399" i="3" l="1"/>
  <c r="AD399" i="3" s="1"/>
  <c r="AE399" i="3" s="1"/>
  <c r="AF399" i="3" s="1"/>
  <c r="Y400" i="3" s="1"/>
  <c r="AA400" i="3" l="1"/>
  <c r="AB400" i="3"/>
  <c r="AG400" i="3"/>
  <c r="AC400" i="3" l="1"/>
  <c r="AD400" i="3" s="1"/>
  <c r="AE400" i="3" s="1"/>
  <c r="AF400" i="3" s="1"/>
  <c r="Y401" i="3" s="1"/>
  <c r="AG401" i="3" l="1"/>
  <c r="AA401" i="3"/>
  <c r="AB401" i="3"/>
  <c r="AC401" i="3" l="1"/>
  <c r="AD401" i="3" s="1"/>
  <c r="AE401" i="3" s="1"/>
  <c r="AF401" i="3" s="1"/>
  <c r="Y402" i="3" s="1"/>
  <c r="AG402" i="3" l="1"/>
  <c r="AA402" i="3"/>
  <c r="AB402" i="3"/>
  <c r="AC402" i="3" l="1"/>
  <c r="AD402" i="3" s="1"/>
  <c r="AE402" i="3" s="1"/>
  <c r="AF402" i="3" s="1"/>
  <c r="Y403" i="3" s="1"/>
  <c r="AA403" i="3" l="1"/>
  <c r="AG403" i="3"/>
  <c r="AB403" i="3"/>
  <c r="AC403" i="3" l="1"/>
  <c r="AD403" i="3" s="1"/>
  <c r="AE403" i="3" s="1"/>
  <c r="AF403" i="3" s="1"/>
  <c r="Y404" i="3" s="1"/>
  <c r="AA404" i="3" l="1"/>
  <c r="AB404" i="3"/>
  <c r="AG404" i="3"/>
  <c r="AC404" i="3" l="1"/>
  <c r="AD404" i="3" s="1"/>
  <c r="AE404" i="3" s="1"/>
  <c r="AF404" i="3" s="1"/>
  <c r="Y405" i="3" s="1"/>
  <c r="AB405" i="3" l="1"/>
  <c r="AG405" i="3"/>
  <c r="AA405" i="3"/>
  <c r="AC405" i="3" l="1"/>
  <c r="AD405" i="3" s="1"/>
  <c r="AE405" i="3" s="1"/>
  <c r="AF405" i="3" s="1"/>
  <c r="Y406" i="3" s="1"/>
  <c r="AA406" i="3" l="1"/>
  <c r="AB406" i="3"/>
  <c r="AG406" i="3"/>
  <c r="AC406" i="3" l="1"/>
  <c r="AD406" i="3" s="1"/>
  <c r="AE406" i="3" s="1"/>
  <c r="AF406" i="3" s="1"/>
  <c r="Y407" i="3" s="1"/>
  <c r="AA407" i="3" l="1"/>
  <c r="AB407" i="3"/>
  <c r="AG407" i="3"/>
  <c r="AC407" i="3" l="1"/>
  <c r="AD407" i="3" s="1"/>
  <c r="AE407" i="3" s="1"/>
  <c r="AF407" i="3" s="1"/>
  <c r="Y408" i="3" s="1"/>
  <c r="AG408" i="3" l="1"/>
  <c r="AA408" i="3"/>
  <c r="AB408" i="3"/>
  <c r="AC408" i="3" l="1"/>
  <c r="AD408" i="3" s="1"/>
  <c r="AE408" i="3" s="1"/>
  <c r="AF408" i="3" s="1"/>
  <c r="Y409" i="3" s="1"/>
  <c r="AG409" i="3" l="1"/>
  <c r="AA409" i="3"/>
  <c r="AB409" i="3"/>
  <c r="AC409" i="3" l="1"/>
  <c r="AD409" i="3" s="1"/>
  <c r="AE409" i="3" s="1"/>
  <c r="AF409" i="3" s="1"/>
  <c r="Y410" i="3" s="1"/>
  <c r="AG410" i="3" l="1"/>
  <c r="AB410" i="3"/>
  <c r="AA410" i="3"/>
  <c r="AC410" i="3" l="1"/>
  <c r="AD410" i="3" s="1"/>
  <c r="AE410" i="3" s="1"/>
  <c r="AF410" i="3" s="1"/>
  <c r="Y411" i="3" s="1"/>
  <c r="AA411" i="3" l="1"/>
  <c r="AG411" i="3"/>
  <c r="AB411" i="3"/>
  <c r="AC411" i="3" l="1"/>
  <c r="AD411" i="3" s="1"/>
  <c r="AE411" i="3" s="1"/>
  <c r="AF411" i="3" s="1"/>
  <c r="Y412" i="3" s="1"/>
  <c r="AA412" i="3" l="1"/>
  <c r="AB412" i="3"/>
  <c r="AG412" i="3"/>
  <c r="AC412" i="3" l="1"/>
  <c r="AD412" i="3" s="1"/>
  <c r="AE412" i="3" s="1"/>
  <c r="AF412" i="3" s="1"/>
  <c r="Y413" i="3" s="1"/>
  <c r="AB413" i="3" l="1"/>
  <c r="AA413" i="3"/>
  <c r="AG413" i="3"/>
  <c r="AC413" i="3" l="1"/>
  <c r="AD413" i="3" s="1"/>
  <c r="AE413" i="3" s="1"/>
  <c r="AF413" i="3" s="1"/>
  <c r="Y414" i="3" s="1"/>
  <c r="AG414" i="3" l="1"/>
  <c r="AA414" i="3"/>
  <c r="AB414" i="3"/>
  <c r="AC414" i="3" l="1"/>
  <c r="AD414" i="3" s="1"/>
  <c r="AE414" i="3" s="1"/>
  <c r="AF414" i="3" s="1"/>
  <c r="Y415" i="3" s="1"/>
  <c r="AA415" i="3" l="1"/>
  <c r="AB415" i="3"/>
  <c r="AG415" i="3"/>
  <c r="AC415" i="3" l="1"/>
  <c r="AD415" i="3" s="1"/>
  <c r="AE415" i="3" s="1"/>
  <c r="AF415" i="3" s="1"/>
  <c r="Y416" i="3" s="1"/>
  <c r="AB416" i="3" l="1"/>
  <c r="AG416" i="3"/>
  <c r="AA416" i="3"/>
  <c r="AC416" i="3" l="1"/>
  <c r="AD416" i="3" s="1"/>
  <c r="AE416" i="3" s="1"/>
  <c r="AF416" i="3" s="1"/>
  <c r="Y417" i="3" s="1"/>
  <c r="AG417" i="3" l="1"/>
  <c r="AA417" i="3"/>
  <c r="AB417" i="3"/>
  <c r="AC417" i="3" l="1"/>
  <c r="AD417" i="3" s="1"/>
  <c r="AE417" i="3" s="1"/>
  <c r="AF417" i="3" s="1"/>
  <c r="Y418" i="3" s="1"/>
  <c r="AG418" i="3" l="1"/>
  <c r="AB418" i="3"/>
  <c r="AA418" i="3"/>
  <c r="AC418" i="3" l="1"/>
  <c r="AD418" i="3" s="1"/>
  <c r="AE418" i="3" s="1"/>
  <c r="AF418" i="3" s="1"/>
  <c r="Y419" i="3" s="1"/>
  <c r="AA419" i="3" l="1"/>
  <c r="AG419" i="3"/>
  <c r="AB419" i="3"/>
  <c r="AC419" i="3" l="1"/>
  <c r="AD419" i="3" s="1"/>
  <c r="AE419" i="3" s="1"/>
  <c r="AF419" i="3" s="1"/>
  <c r="Y420" i="3" s="1"/>
  <c r="AA420" i="3" l="1"/>
  <c r="AB420" i="3"/>
  <c r="AG420" i="3"/>
  <c r="AC420" i="3" l="1"/>
  <c r="AD420" i="3" s="1"/>
  <c r="AE420" i="3" s="1"/>
  <c r="AF420" i="3" s="1"/>
  <c r="Y421" i="3" s="1"/>
  <c r="AB421" i="3" l="1"/>
  <c r="AA421" i="3"/>
  <c r="AG421" i="3"/>
  <c r="AC421" i="3" l="1"/>
  <c r="AD421" i="3" s="1"/>
  <c r="AE421" i="3" s="1"/>
  <c r="AF421" i="3" s="1"/>
  <c r="Y422" i="3" s="1"/>
  <c r="AB422" i="3" l="1"/>
  <c r="AG422" i="3"/>
  <c r="AA422" i="3"/>
  <c r="AC422" i="3" l="1"/>
  <c r="AD422" i="3" s="1"/>
  <c r="AE422" i="3" s="1"/>
  <c r="AF422" i="3" s="1"/>
  <c r="Y423" i="3" s="1"/>
  <c r="AG423" i="3" l="1"/>
  <c r="AA423" i="3"/>
  <c r="AB423" i="3"/>
  <c r="AC423" i="3" l="1"/>
  <c r="AD423" i="3" s="1"/>
  <c r="AE423" i="3" s="1"/>
  <c r="AF423" i="3" s="1"/>
  <c r="Y424" i="3" s="1"/>
  <c r="AB424" i="3" l="1"/>
  <c r="AA424" i="3"/>
  <c r="AG424" i="3"/>
  <c r="AC424" i="3" l="1"/>
  <c r="AD424" i="3" s="1"/>
  <c r="AE424" i="3" s="1"/>
  <c r="AF424" i="3" s="1"/>
  <c r="Y425" i="3" s="1"/>
  <c r="AG425" i="3" l="1"/>
  <c r="AA425" i="3"/>
  <c r="AB425" i="3"/>
  <c r="AC425" i="3" l="1"/>
  <c r="AD425" i="3" s="1"/>
  <c r="AE425" i="3" s="1"/>
  <c r="AF425" i="3" s="1"/>
  <c r="Y426" i="3" s="1"/>
  <c r="AG426" i="3" l="1"/>
  <c r="AA426" i="3"/>
  <c r="AB426" i="3"/>
  <c r="AC426" i="3" l="1"/>
  <c r="AD426" i="3" s="1"/>
  <c r="AE426" i="3" s="1"/>
  <c r="AF426" i="3" s="1"/>
  <c r="Y427" i="3" s="1"/>
  <c r="AA427" i="3" l="1"/>
  <c r="AB427" i="3"/>
  <c r="AG427" i="3"/>
  <c r="AC427" i="3" l="1"/>
  <c r="AD427" i="3" s="1"/>
  <c r="AE427" i="3" s="1"/>
  <c r="AF427" i="3" s="1"/>
  <c r="Y428" i="3" s="1"/>
  <c r="AA428" i="3" l="1"/>
  <c r="AB428" i="3"/>
  <c r="AG428" i="3"/>
  <c r="AC428" i="3" l="1"/>
  <c r="AD428" i="3" s="1"/>
  <c r="AE428" i="3" s="1"/>
  <c r="AF428" i="3" s="1"/>
  <c r="Y429" i="3" s="1"/>
  <c r="AB429" i="3" l="1"/>
  <c r="AG429" i="3"/>
  <c r="AA429" i="3"/>
  <c r="AC429" i="3" l="1"/>
  <c r="AD429" i="3" s="1"/>
  <c r="AE429" i="3" s="1"/>
  <c r="AF429" i="3" s="1"/>
  <c r="Y430" i="3" s="1"/>
  <c r="AB430" i="3" l="1"/>
  <c r="AA430" i="3"/>
  <c r="AG430" i="3"/>
  <c r="AC430" i="3" l="1"/>
  <c r="AD430" i="3" s="1"/>
  <c r="AE430" i="3" s="1"/>
  <c r="AF430" i="3" s="1"/>
  <c r="Y431" i="3" s="1"/>
  <c r="AG431" i="3" l="1"/>
  <c r="AA431" i="3"/>
  <c r="AB431" i="3"/>
  <c r="AC431" i="3" l="1"/>
  <c r="AD431" i="3" s="1"/>
  <c r="AE431" i="3" s="1"/>
  <c r="AF431" i="3" s="1"/>
  <c r="Y432" i="3" s="1"/>
  <c r="AA432" i="3" l="1"/>
  <c r="AB432" i="3"/>
  <c r="AG432" i="3"/>
  <c r="AC432" i="3" l="1"/>
  <c r="AD432" i="3" s="1"/>
  <c r="AE432" i="3" s="1"/>
  <c r="AF432" i="3" s="1"/>
  <c r="Y433" i="3" s="1"/>
  <c r="AG433" i="3" l="1"/>
  <c r="AA433" i="3"/>
  <c r="AB433" i="3"/>
  <c r="AC433" i="3" l="1"/>
  <c r="AD433" i="3" s="1"/>
  <c r="AE433" i="3" s="1"/>
  <c r="AF433" i="3" s="1"/>
  <c r="Y434" i="3" s="1"/>
  <c r="AG434" i="3" l="1"/>
  <c r="AA434" i="3"/>
  <c r="AB434" i="3"/>
  <c r="AC434" i="3" l="1"/>
  <c r="AD434" i="3" s="1"/>
  <c r="AE434" i="3" s="1"/>
  <c r="AF434" i="3" s="1"/>
  <c r="Y435" i="3" s="1"/>
  <c r="AA435" i="3" l="1"/>
  <c r="AG435" i="3"/>
  <c r="AB435" i="3"/>
  <c r="AC435" i="3" l="1"/>
  <c r="AD435" i="3" s="1"/>
  <c r="AE435" i="3" s="1"/>
  <c r="AF435" i="3" s="1"/>
  <c r="Y436" i="3" s="1"/>
  <c r="AA436" i="3" l="1"/>
  <c r="AB436" i="3"/>
  <c r="AG436" i="3"/>
  <c r="AC436" i="3" l="1"/>
  <c r="AD436" i="3" s="1"/>
  <c r="AE436" i="3" s="1"/>
  <c r="AF436" i="3" s="1"/>
  <c r="Y437" i="3" s="1"/>
  <c r="AB437" i="3" l="1"/>
  <c r="AG437" i="3"/>
  <c r="AA437" i="3"/>
  <c r="AC437" i="3" l="1"/>
  <c r="AD437" i="3" s="1"/>
  <c r="AE437" i="3" s="1"/>
  <c r="AF437" i="3" s="1"/>
  <c r="Y438" i="3" s="1"/>
  <c r="AA438" i="3" l="1"/>
  <c r="AB438" i="3"/>
  <c r="AG438" i="3"/>
  <c r="AC438" i="3" l="1"/>
  <c r="AD438" i="3" s="1"/>
  <c r="AE438" i="3" s="1"/>
  <c r="AF438" i="3" s="1"/>
  <c r="Y439" i="3" s="1"/>
  <c r="AA439" i="3" l="1"/>
  <c r="AB439" i="3"/>
  <c r="AG439" i="3"/>
  <c r="AC439" i="3" l="1"/>
  <c r="AD439" i="3" s="1"/>
  <c r="AE439" i="3" s="1"/>
  <c r="AF439" i="3" s="1"/>
  <c r="Y440" i="3" s="1"/>
  <c r="AG440" i="3" l="1"/>
  <c r="AA440" i="3"/>
  <c r="AB440" i="3"/>
  <c r="AC440" i="3" l="1"/>
  <c r="AD440" i="3" s="1"/>
  <c r="AE440" i="3" s="1"/>
  <c r="AF440" i="3" s="1"/>
  <c r="Y441" i="3" s="1"/>
  <c r="AG441" i="3" l="1"/>
  <c r="AA441" i="3"/>
  <c r="AB441" i="3"/>
  <c r="AC441" i="3" l="1"/>
  <c r="AD441" i="3" s="1"/>
  <c r="AE441" i="3" s="1"/>
  <c r="AF441" i="3" s="1"/>
  <c r="Y442" i="3" s="1"/>
  <c r="AG442" i="3" l="1"/>
  <c r="AB442" i="3"/>
  <c r="AA442" i="3"/>
  <c r="AC442" i="3" l="1"/>
  <c r="AD442" i="3" s="1"/>
  <c r="AE442" i="3" s="1"/>
  <c r="AF442" i="3" s="1"/>
  <c r="Y443" i="3" s="1"/>
  <c r="AA443" i="3" l="1"/>
  <c r="AG443" i="3"/>
  <c r="AB443" i="3"/>
  <c r="AC443" i="3" l="1"/>
  <c r="AD443" i="3" s="1"/>
  <c r="AE443" i="3" s="1"/>
  <c r="AF443" i="3" s="1"/>
  <c r="Y444" i="3" s="1"/>
  <c r="AA444" i="3" l="1"/>
  <c r="AB444" i="3"/>
  <c r="AG444" i="3"/>
  <c r="AC444" i="3" l="1"/>
  <c r="AD444" i="3" s="1"/>
  <c r="AE444" i="3" s="1"/>
  <c r="AF444" i="3" s="1"/>
  <c r="Y445" i="3" s="1"/>
  <c r="AB445" i="3" l="1"/>
  <c r="AA445" i="3"/>
  <c r="AG445" i="3"/>
  <c r="AC445" i="3" l="1"/>
  <c r="AD445" i="3" s="1"/>
  <c r="AE445" i="3" s="1"/>
  <c r="AF445" i="3" s="1"/>
  <c r="Y446" i="3" s="1"/>
  <c r="AG446" i="3" l="1"/>
  <c r="AA446" i="3"/>
  <c r="AB446" i="3"/>
  <c r="AC446" i="3" l="1"/>
  <c r="AD446" i="3" s="1"/>
  <c r="AE446" i="3" s="1"/>
  <c r="AF446" i="3" s="1"/>
  <c r="Y447" i="3" s="1"/>
  <c r="AA447" i="3" l="1"/>
  <c r="AB447" i="3"/>
  <c r="AG447" i="3"/>
  <c r="AC447" i="3" l="1"/>
  <c r="AD447" i="3" s="1"/>
  <c r="AE447" i="3" s="1"/>
  <c r="AF447" i="3" s="1"/>
  <c r="Y448" i="3" s="1"/>
  <c r="AB448" i="3" l="1"/>
  <c r="AG448" i="3"/>
  <c r="AA448" i="3"/>
  <c r="AC448" i="3" l="1"/>
  <c r="AD448" i="3" s="1"/>
  <c r="AE448" i="3" s="1"/>
  <c r="AF448" i="3" s="1"/>
  <c r="Y449" i="3" s="1"/>
  <c r="AG449" i="3" l="1"/>
  <c r="AA449" i="3"/>
  <c r="AB449" i="3"/>
  <c r="AC449" i="3" l="1"/>
  <c r="AD449" i="3" s="1"/>
  <c r="AE449" i="3" s="1"/>
  <c r="AF449" i="3" s="1"/>
  <c r="Y450" i="3" s="1"/>
  <c r="AG450" i="3" l="1"/>
  <c r="AB450" i="3"/>
  <c r="AA450" i="3"/>
  <c r="AC450" i="3" l="1"/>
  <c r="AD450" i="3" s="1"/>
  <c r="AE450" i="3" s="1"/>
  <c r="AF450" i="3" s="1"/>
  <c r="Y451" i="3" s="1"/>
  <c r="AA451" i="3" l="1"/>
  <c r="AB451" i="3"/>
  <c r="AG451" i="3"/>
  <c r="AC451" i="3" l="1"/>
  <c r="AD451" i="3" s="1"/>
  <c r="AE451" i="3" s="1"/>
  <c r="AF451" i="3" s="1"/>
  <c r="Y452" i="3" s="1"/>
  <c r="AA452" i="3" l="1"/>
  <c r="AB452" i="3"/>
  <c r="AG452" i="3"/>
  <c r="AC452" i="3" l="1"/>
  <c r="AD452" i="3" s="1"/>
  <c r="AE452" i="3" s="1"/>
  <c r="AF452" i="3" s="1"/>
  <c r="Y453" i="3" s="1"/>
  <c r="AB453" i="3" l="1"/>
  <c r="AA453" i="3"/>
  <c r="AG453" i="3"/>
  <c r="AC453" i="3" l="1"/>
  <c r="AD453" i="3" s="1"/>
  <c r="AE453" i="3" s="1"/>
  <c r="AF453" i="3" s="1"/>
  <c r="Y454" i="3" s="1"/>
  <c r="AB454" i="3" l="1"/>
  <c r="AG454" i="3"/>
  <c r="AA454" i="3"/>
  <c r="AC454" i="3" l="1"/>
  <c r="AD454" i="3" s="1"/>
  <c r="AE454" i="3" s="1"/>
  <c r="AF454" i="3" s="1"/>
  <c r="Y455" i="3" s="1"/>
  <c r="AG455" i="3" l="1"/>
  <c r="AA455" i="3"/>
  <c r="AB455" i="3"/>
  <c r="AC455" i="3" l="1"/>
  <c r="AD455" i="3" s="1"/>
  <c r="AE455" i="3" s="1"/>
  <c r="AF455" i="3" s="1"/>
  <c r="Y456" i="3" s="1"/>
  <c r="AA456" i="3" l="1"/>
  <c r="AB456" i="3"/>
  <c r="AG456" i="3"/>
  <c r="AC456" i="3" l="1"/>
  <c r="AD456" i="3" s="1"/>
  <c r="AE456" i="3" s="1"/>
  <c r="AF456" i="3" s="1"/>
  <c r="Y457" i="3" s="1"/>
  <c r="AG457" i="3" l="1"/>
  <c r="AA457" i="3"/>
  <c r="AB457" i="3"/>
  <c r="AC457" i="3" l="1"/>
  <c r="AD457" i="3" s="1"/>
  <c r="AE457" i="3" s="1"/>
  <c r="AF457" i="3" s="1"/>
  <c r="Y458" i="3" s="1"/>
  <c r="AG458" i="3" l="1"/>
  <c r="AA458" i="3"/>
  <c r="AB458" i="3"/>
  <c r="AC458" i="3" l="1"/>
  <c r="AD458" i="3" s="1"/>
  <c r="AE458" i="3" s="1"/>
  <c r="AF458" i="3" s="1"/>
  <c r="Y459" i="3" s="1"/>
  <c r="AA459" i="3" l="1"/>
  <c r="AB459" i="3"/>
  <c r="AG459" i="3"/>
  <c r="AC459" i="3" l="1"/>
  <c r="AD459" i="3" s="1"/>
  <c r="AE459" i="3" s="1"/>
  <c r="AF459" i="3" s="1"/>
  <c r="Y460" i="3" s="1"/>
  <c r="AA460" i="3" l="1"/>
  <c r="AB460" i="3"/>
  <c r="AG460" i="3"/>
  <c r="AC460" i="3" l="1"/>
  <c r="AD460" i="3" s="1"/>
  <c r="AE460" i="3" s="1"/>
  <c r="AF460" i="3" s="1"/>
  <c r="Y461" i="3" s="1"/>
  <c r="AB461" i="3" l="1"/>
  <c r="AG461" i="3"/>
  <c r="AA461" i="3"/>
  <c r="AC461" i="3" l="1"/>
  <c r="AD461" i="3" s="1"/>
  <c r="AE461" i="3" s="1"/>
  <c r="AF461" i="3" s="1"/>
  <c r="Y462" i="3" s="1"/>
  <c r="AB462" i="3" l="1"/>
  <c r="AA462" i="3"/>
  <c r="AG462" i="3"/>
  <c r="AC462" i="3" l="1"/>
  <c r="AD462" i="3" s="1"/>
  <c r="AE462" i="3" s="1"/>
  <c r="AF462" i="3" s="1"/>
  <c r="Y463" i="3" s="1"/>
  <c r="AG463" i="3" l="1"/>
  <c r="AA463" i="3"/>
  <c r="AB463" i="3"/>
  <c r="AC463" i="3" l="1"/>
  <c r="AD463" i="3" s="1"/>
  <c r="AE463" i="3" s="1"/>
  <c r="AF463" i="3" s="1"/>
  <c r="Y464" i="3" s="1"/>
  <c r="AA464" i="3" l="1"/>
  <c r="AG464" i="3"/>
  <c r="AB464" i="3"/>
  <c r="AC464" i="3" l="1"/>
  <c r="AD464" i="3" s="1"/>
  <c r="AE464" i="3" s="1"/>
  <c r="AF464" i="3" s="1"/>
  <c r="Y465" i="3" s="1"/>
  <c r="AG465" i="3" l="1"/>
  <c r="AA465" i="3"/>
  <c r="AB465" i="3"/>
  <c r="AC465" i="3" l="1"/>
  <c r="AD465" i="3" s="1"/>
  <c r="AE465" i="3" s="1"/>
  <c r="AF465" i="3" s="1"/>
  <c r="Y466" i="3" s="1"/>
  <c r="AG466" i="3" l="1"/>
  <c r="AB466" i="3"/>
  <c r="AA466" i="3"/>
  <c r="AC466" i="3" l="1"/>
  <c r="AD466" i="3" s="1"/>
  <c r="AE466" i="3" s="1"/>
  <c r="AF466" i="3" s="1"/>
  <c r="Y467" i="3" s="1"/>
  <c r="AA467" i="3" l="1"/>
  <c r="AG467" i="3"/>
  <c r="AB467" i="3"/>
  <c r="AC467" i="3" l="1"/>
  <c r="AD467" i="3" s="1"/>
  <c r="AE467" i="3" s="1"/>
  <c r="AF467" i="3" s="1"/>
  <c r="Y468" i="3" s="1"/>
  <c r="AA468" i="3" l="1"/>
  <c r="AB468" i="3"/>
  <c r="AG468" i="3"/>
  <c r="AC468" i="3" l="1"/>
  <c r="AD468" i="3" s="1"/>
  <c r="AE468" i="3" s="1"/>
  <c r="AF468" i="3" s="1"/>
  <c r="Y469" i="3" s="1"/>
  <c r="AB469" i="3" l="1"/>
  <c r="AA469" i="3"/>
  <c r="AG469" i="3"/>
  <c r="AC469" i="3" l="1"/>
  <c r="AD469" i="3" s="1"/>
  <c r="AE469" i="3" s="1"/>
  <c r="AF469" i="3" s="1"/>
  <c r="Y470" i="3" s="1"/>
  <c r="AG470" i="3" l="1"/>
  <c r="AB470" i="3"/>
  <c r="AA470" i="3"/>
  <c r="AC470" i="3" l="1"/>
  <c r="AD470" i="3" s="1"/>
  <c r="AE470" i="3" s="1"/>
  <c r="AF470" i="3" s="1"/>
  <c r="Y471" i="3" s="1"/>
  <c r="AG471" i="3" l="1"/>
  <c r="AA471" i="3"/>
  <c r="AB471" i="3"/>
  <c r="AC471" i="3" l="1"/>
  <c r="AD471" i="3" s="1"/>
  <c r="AE471" i="3" s="1"/>
  <c r="AF471" i="3" s="1"/>
  <c r="Y472" i="3" s="1"/>
  <c r="AA472" i="3" l="1"/>
  <c r="AB472" i="3"/>
  <c r="AG472" i="3"/>
  <c r="AC472" i="3" l="1"/>
  <c r="AD472" i="3" s="1"/>
  <c r="AE472" i="3" s="1"/>
  <c r="AF472" i="3" s="1"/>
  <c r="Y473" i="3" s="1"/>
  <c r="AB473" i="3" l="1"/>
  <c r="AA473" i="3"/>
  <c r="AG473" i="3"/>
  <c r="AC473" i="3" l="1"/>
  <c r="AD473" i="3" s="1"/>
  <c r="AE473" i="3" s="1"/>
  <c r="AF473" i="3" s="1"/>
  <c r="Y474" i="3" s="1"/>
  <c r="AG474" i="3" l="1"/>
  <c r="AB474" i="3"/>
  <c r="AA474" i="3"/>
  <c r="AC474" i="3" l="1"/>
  <c r="AD474" i="3" s="1"/>
  <c r="AE474" i="3" s="1"/>
  <c r="AF474" i="3" s="1"/>
  <c r="Y475" i="3" s="1"/>
  <c r="AG475" i="3" l="1"/>
  <c r="AA475" i="3"/>
  <c r="AB475" i="3"/>
  <c r="AC475" i="3" l="1"/>
  <c r="AD475" i="3" s="1"/>
  <c r="AE475" i="3" s="1"/>
  <c r="AF475" i="3" s="1"/>
  <c r="Y476" i="3" s="1"/>
  <c r="AA476" i="3" l="1"/>
  <c r="AB476" i="3"/>
  <c r="AG476" i="3"/>
  <c r="AC476" i="3" l="1"/>
  <c r="AD476" i="3" s="1"/>
  <c r="AE476" i="3" s="1"/>
  <c r="AF476" i="3" s="1"/>
  <c r="Y477" i="3" s="1"/>
  <c r="AB477" i="3" l="1"/>
  <c r="AA477" i="3"/>
  <c r="AG477" i="3"/>
  <c r="AC477" i="3" l="1"/>
  <c r="AD477" i="3" s="1"/>
  <c r="AE477" i="3" s="1"/>
  <c r="AF477" i="3" s="1"/>
  <c r="Y478" i="3" s="1"/>
  <c r="AG478" i="3" l="1"/>
  <c r="AA478" i="3"/>
  <c r="AB478" i="3"/>
  <c r="AC478" i="3" l="1"/>
  <c r="AD478" i="3" s="1"/>
  <c r="AE478" i="3" s="1"/>
  <c r="AF478" i="3" s="1"/>
  <c r="Y479" i="3" s="1"/>
  <c r="AG479" i="3" l="1"/>
  <c r="AB479" i="3"/>
  <c r="AA479" i="3"/>
  <c r="AC479" i="3" l="1"/>
  <c r="AD479" i="3" s="1"/>
  <c r="AE479" i="3" s="1"/>
  <c r="AF479" i="3" s="1"/>
  <c r="Y480" i="3" s="1"/>
  <c r="AB480" i="3" l="1"/>
  <c r="AA480" i="3"/>
  <c r="AG480" i="3"/>
  <c r="AC480" i="3" l="1"/>
  <c r="AD480" i="3" s="1"/>
  <c r="AE480" i="3" s="1"/>
  <c r="AF480" i="3" s="1"/>
  <c r="Y481" i="3" s="1"/>
  <c r="AA481" i="3" l="1"/>
  <c r="AB481" i="3"/>
  <c r="AG481" i="3"/>
  <c r="AC481" i="3" l="1"/>
  <c r="AD481" i="3" s="1"/>
  <c r="AE481" i="3" s="1"/>
  <c r="AF481" i="3" s="1"/>
  <c r="Y482" i="3" s="1"/>
  <c r="AG482" i="3" l="1"/>
  <c r="AA482" i="3"/>
  <c r="AB482" i="3"/>
  <c r="AC482" i="3" l="1"/>
  <c r="AD482" i="3" s="1"/>
  <c r="AE482" i="3" s="1"/>
  <c r="AF482" i="3" s="1"/>
  <c r="Y483" i="3" s="1"/>
  <c r="AG483" i="3" l="1"/>
  <c r="AA483" i="3"/>
  <c r="AB483" i="3"/>
  <c r="AC483" i="3" l="1"/>
  <c r="AD483" i="3" s="1"/>
  <c r="AE483" i="3" s="1"/>
  <c r="AF483" i="3" s="1"/>
  <c r="Y484" i="3" s="1"/>
  <c r="AA484" i="3" l="1"/>
  <c r="AG484" i="3"/>
  <c r="AB484" i="3"/>
  <c r="AC484" i="3" l="1"/>
  <c r="AD484" i="3" s="1"/>
  <c r="AE484" i="3" s="1"/>
  <c r="AF484" i="3" s="1"/>
  <c r="Y485" i="3" s="1"/>
  <c r="AB485" i="3" l="1"/>
  <c r="AA485" i="3"/>
  <c r="AG485" i="3"/>
  <c r="AC485" i="3" l="1"/>
  <c r="AD485" i="3" s="1"/>
  <c r="AE485" i="3" s="1"/>
  <c r="AF485" i="3" s="1"/>
  <c r="Y486" i="3" s="1"/>
  <c r="AB486" i="3" l="1"/>
  <c r="AA486" i="3"/>
  <c r="AG486" i="3"/>
  <c r="AC486" i="3" l="1"/>
  <c r="AD486" i="3" s="1"/>
  <c r="AE486" i="3" s="1"/>
  <c r="AF486" i="3" s="1"/>
  <c r="Y487" i="3" s="1"/>
  <c r="AG487" i="3" l="1"/>
  <c r="AB487" i="3"/>
  <c r="AA487" i="3"/>
  <c r="AC487" i="3" l="1"/>
  <c r="AD487" i="3" s="1"/>
  <c r="AE487" i="3" s="1"/>
  <c r="AF487" i="3" s="1"/>
  <c r="Y488" i="3" s="1"/>
  <c r="AG488" i="3" l="1"/>
  <c r="AA488" i="3"/>
  <c r="AB488" i="3"/>
  <c r="AC488" i="3" l="1"/>
  <c r="AD488" i="3" s="1"/>
  <c r="AE488" i="3" s="1"/>
  <c r="AF488" i="3" s="1"/>
  <c r="Y489" i="3" s="1"/>
  <c r="AB489" i="3" l="1"/>
  <c r="AA489" i="3"/>
  <c r="AG489" i="3"/>
  <c r="AC489" i="3" l="1"/>
  <c r="AD489" i="3" s="1"/>
  <c r="AE489" i="3" s="1"/>
  <c r="AF489" i="3" s="1"/>
  <c r="Y490" i="3" s="1"/>
  <c r="AA490" i="3" l="1"/>
  <c r="AB490" i="3"/>
  <c r="AG490" i="3"/>
  <c r="AC490" i="3" l="1"/>
  <c r="AD490" i="3" s="1"/>
  <c r="AE490" i="3" s="1"/>
  <c r="AF490" i="3" s="1"/>
  <c r="Y491" i="3" s="1"/>
  <c r="AB491" i="3" l="1"/>
  <c r="AA491" i="3"/>
  <c r="AG491" i="3"/>
  <c r="AC491" i="3" l="1"/>
  <c r="AD491" i="3" s="1"/>
  <c r="AE491" i="3" s="1"/>
  <c r="AF491" i="3" s="1"/>
  <c r="Y492" i="3" s="1"/>
  <c r="AA492" i="3" l="1"/>
  <c r="AB492" i="3"/>
  <c r="AG492" i="3"/>
  <c r="AC492" i="3" l="1"/>
  <c r="AD492" i="3" s="1"/>
  <c r="AE492" i="3" s="1"/>
  <c r="AF492" i="3" s="1"/>
  <c r="Y493" i="3" s="1"/>
  <c r="AG493" i="3" l="1"/>
  <c r="AB493" i="3"/>
  <c r="AA493" i="3"/>
  <c r="AC493" i="3" l="1"/>
  <c r="AD493" i="3" s="1"/>
  <c r="AE493" i="3" s="1"/>
  <c r="AF493" i="3" s="1"/>
  <c r="Y494" i="3" s="1"/>
  <c r="AG494" i="3" l="1"/>
  <c r="AA494" i="3"/>
  <c r="AB494" i="3"/>
  <c r="AC494" i="3" l="1"/>
  <c r="AD494" i="3" s="1"/>
  <c r="AE494" i="3" s="1"/>
  <c r="AF494" i="3" s="1"/>
  <c r="Y495" i="3" s="1"/>
  <c r="AA495" i="3" l="1"/>
  <c r="AG495" i="3"/>
  <c r="AB495" i="3"/>
  <c r="AC495" i="3" l="1"/>
  <c r="AD495" i="3" s="1"/>
  <c r="AE495" i="3" s="1"/>
  <c r="AF495" i="3" s="1"/>
  <c r="Y496" i="3" s="1"/>
  <c r="AG496" i="3" l="1"/>
  <c r="AA496" i="3"/>
  <c r="AB496" i="3"/>
  <c r="AC496" i="3" l="1"/>
  <c r="AD496" i="3" s="1"/>
  <c r="AE496" i="3" s="1"/>
  <c r="AF496" i="3" s="1"/>
  <c r="Y497" i="3" s="1"/>
  <c r="AA497" i="3" l="1"/>
  <c r="AB497" i="3"/>
  <c r="AG497" i="3"/>
  <c r="AC497" i="3" l="1"/>
  <c r="AD497" i="3" s="1"/>
  <c r="AE497" i="3" s="1"/>
  <c r="AF497" i="3" s="1"/>
  <c r="Y498" i="3" s="1"/>
  <c r="AA498" i="3" l="1"/>
  <c r="AB498" i="3"/>
  <c r="AG498" i="3"/>
  <c r="AC498" i="3" l="1"/>
  <c r="AD498" i="3" s="1"/>
  <c r="AE498" i="3" s="1"/>
  <c r="AF498" i="3" s="1"/>
  <c r="Y499" i="3" s="1"/>
  <c r="AB499" i="3" l="1"/>
  <c r="AA499" i="3"/>
  <c r="AG499" i="3"/>
  <c r="AC499" i="3" l="1"/>
  <c r="AD499" i="3" s="1"/>
  <c r="AE499" i="3" s="1"/>
  <c r="AF499" i="3" s="1"/>
  <c r="Y500" i="3" s="1"/>
  <c r="AA500" i="3" l="1"/>
  <c r="AB500" i="3"/>
  <c r="AG500" i="3"/>
  <c r="AC500" i="3" l="1"/>
  <c r="AD500" i="3" s="1"/>
  <c r="AE500" i="3" s="1"/>
  <c r="AF500" i="3" s="1"/>
  <c r="Y501" i="3" s="1"/>
  <c r="AG501" i="3" l="1"/>
  <c r="AB501" i="3"/>
  <c r="AA501" i="3"/>
  <c r="AC501" i="3" l="1"/>
  <c r="AD501" i="3" s="1"/>
  <c r="AE501" i="3" s="1"/>
  <c r="AF501" i="3" s="1"/>
  <c r="Y502" i="3" s="1"/>
  <c r="AG502" i="3" l="1"/>
  <c r="AA502" i="3"/>
  <c r="AB502" i="3"/>
  <c r="AC502" i="3" l="1"/>
  <c r="AD502" i="3" s="1"/>
  <c r="AE502" i="3" s="1"/>
  <c r="AF502" i="3" s="1"/>
  <c r="Y503" i="3" s="1"/>
  <c r="AG503" i="3" l="1"/>
  <c r="AA503" i="3"/>
  <c r="AB503" i="3"/>
  <c r="AC503" i="3" l="1"/>
  <c r="AD503" i="3" s="1"/>
  <c r="AE503" i="3" s="1"/>
  <c r="AF503" i="3" s="1"/>
  <c r="Y504" i="3" s="1"/>
  <c r="AG504" i="3" l="1"/>
  <c r="AA504" i="3"/>
  <c r="AB504" i="3"/>
  <c r="AC504" i="3" l="1"/>
  <c r="AD504" i="3" s="1"/>
  <c r="AE504" i="3" s="1"/>
  <c r="AF504" i="3" s="1"/>
  <c r="Y505" i="3" s="1"/>
  <c r="AA505" i="3" l="1"/>
  <c r="AB505" i="3"/>
  <c r="AG505" i="3"/>
  <c r="AC505" i="3" l="1"/>
  <c r="AD505" i="3" s="1"/>
  <c r="AE505" i="3" s="1"/>
  <c r="AF505" i="3" s="1"/>
  <c r="Y506" i="3" s="1"/>
  <c r="AA506" i="3" l="1"/>
  <c r="AB506" i="3"/>
  <c r="AG506" i="3"/>
  <c r="AC506" i="3" l="1"/>
  <c r="AD506" i="3" s="1"/>
  <c r="AE506" i="3" s="1"/>
  <c r="AF506" i="3" s="1"/>
  <c r="Y507" i="3" s="1"/>
  <c r="AB507" i="3" l="1"/>
  <c r="AG507" i="3"/>
  <c r="AA507" i="3"/>
  <c r="AC507" i="3" l="1"/>
  <c r="AD507" i="3" s="1"/>
  <c r="AE507" i="3" s="1"/>
  <c r="AF507" i="3" s="1"/>
  <c r="Y508" i="3" s="1"/>
  <c r="AA508" i="3" l="1"/>
  <c r="AB508" i="3"/>
  <c r="AG508" i="3"/>
  <c r="AC508" i="3" l="1"/>
  <c r="AD508" i="3" s="1"/>
  <c r="AE508" i="3" s="1"/>
  <c r="AF508" i="3" s="1"/>
  <c r="Y509" i="3" s="1"/>
  <c r="AG509" i="3" l="1"/>
  <c r="AB509" i="3"/>
  <c r="AA509" i="3"/>
  <c r="AC509" i="3" l="1"/>
  <c r="AD509" i="3" s="1"/>
  <c r="AE509" i="3" s="1"/>
  <c r="AF509" i="3" s="1"/>
  <c r="Y510" i="3" s="1"/>
  <c r="AG510" i="3" l="1"/>
  <c r="AB510" i="3"/>
  <c r="AA510" i="3"/>
  <c r="AC510" i="3" l="1"/>
  <c r="AD510" i="3" s="1"/>
  <c r="AE510" i="3" s="1"/>
  <c r="AF510" i="3" s="1"/>
  <c r="Y511" i="3" s="1"/>
  <c r="AA511" i="3" l="1"/>
  <c r="AG511" i="3"/>
  <c r="AB511" i="3"/>
  <c r="AC511" i="3" l="1"/>
  <c r="AD511" i="3" s="1"/>
  <c r="AE511" i="3" s="1"/>
  <c r="AF511" i="3" s="1"/>
  <c r="Y512" i="3" s="1"/>
  <c r="AG512" i="3" l="1"/>
  <c r="AA512" i="3"/>
  <c r="AB512" i="3"/>
  <c r="AC512" i="3" l="1"/>
  <c r="AD512" i="3" s="1"/>
  <c r="AE512" i="3" s="1"/>
  <c r="AF512" i="3" s="1"/>
  <c r="Y513" i="3" s="1"/>
  <c r="AA513" i="3" l="1"/>
  <c r="AB513" i="3"/>
  <c r="AG513" i="3"/>
  <c r="AC513" i="3" l="1"/>
  <c r="AD513" i="3" s="1"/>
  <c r="AE513" i="3" s="1"/>
  <c r="AF513" i="3" s="1"/>
  <c r="Y514" i="3" s="1"/>
  <c r="AA514" i="3" l="1"/>
  <c r="AB514" i="3"/>
  <c r="AG514" i="3"/>
  <c r="AC514" i="3" l="1"/>
  <c r="AD514" i="3" s="1"/>
  <c r="AE514" i="3" s="1"/>
  <c r="AF514" i="3" s="1"/>
  <c r="Y515" i="3" s="1"/>
  <c r="AB515" i="3" l="1"/>
  <c r="AG515" i="3"/>
  <c r="AA515" i="3"/>
  <c r="AC515" i="3" l="1"/>
  <c r="AD515" i="3" s="1"/>
  <c r="AE515" i="3" s="1"/>
  <c r="AF515" i="3" s="1"/>
  <c r="Y516" i="3" s="1"/>
  <c r="AA516" i="3" l="1"/>
  <c r="AG516" i="3"/>
  <c r="AB516" i="3"/>
  <c r="AC516" i="3" l="1"/>
  <c r="AD516" i="3" s="1"/>
  <c r="AE516" i="3" s="1"/>
  <c r="AF516" i="3" s="1"/>
  <c r="Y517" i="3" s="1"/>
  <c r="AB517" i="3" l="1"/>
  <c r="AA517" i="3"/>
  <c r="AG517" i="3"/>
  <c r="AC517" i="3" l="1"/>
  <c r="AD517" i="3" s="1"/>
  <c r="AE517" i="3" s="1"/>
  <c r="AF517" i="3" s="1"/>
  <c r="Y518" i="3" s="1"/>
  <c r="AG518" i="3" l="1"/>
  <c r="AB518" i="3"/>
  <c r="AA518" i="3"/>
  <c r="AC518" i="3" l="1"/>
  <c r="AD518" i="3" s="1"/>
  <c r="AE518" i="3" s="1"/>
  <c r="AF518" i="3" s="1"/>
  <c r="Y519" i="3" s="1"/>
  <c r="AG519" i="3" l="1"/>
  <c r="AA519" i="3"/>
  <c r="AB519" i="3"/>
  <c r="AC519" i="3" l="1"/>
  <c r="AD519" i="3" s="1"/>
  <c r="AE519" i="3" s="1"/>
  <c r="AF519" i="3" s="1"/>
  <c r="Y520" i="3" s="1"/>
  <c r="AG520" i="3" l="1"/>
  <c r="AA520" i="3"/>
  <c r="AB520" i="3"/>
  <c r="AC520" i="3" l="1"/>
  <c r="AD520" i="3" s="1"/>
  <c r="AE520" i="3" s="1"/>
  <c r="AF520" i="3" s="1"/>
  <c r="Y521" i="3" s="1"/>
  <c r="AB521" i="3" l="1"/>
  <c r="AA521" i="3"/>
  <c r="AG521" i="3"/>
  <c r="AC521" i="3" l="1"/>
  <c r="AD521" i="3" s="1"/>
  <c r="AE521" i="3" s="1"/>
  <c r="AF521" i="3" s="1"/>
  <c r="Y522" i="3" s="1"/>
  <c r="AA522" i="3" l="1"/>
  <c r="AB522" i="3"/>
  <c r="AG522" i="3"/>
  <c r="AC522" i="3" l="1"/>
  <c r="AD522" i="3" s="1"/>
  <c r="AE522" i="3" s="1"/>
  <c r="AF522" i="3" s="1"/>
  <c r="Y523" i="3" s="1"/>
  <c r="AB523" i="3" l="1"/>
  <c r="AA523" i="3"/>
  <c r="AG523" i="3"/>
  <c r="AC523" i="3" l="1"/>
  <c r="AD523" i="3" s="1"/>
  <c r="AE523" i="3" s="1"/>
  <c r="AF523" i="3" s="1"/>
  <c r="Y524" i="3" s="1"/>
  <c r="AA524" i="3" l="1"/>
  <c r="AB524" i="3"/>
  <c r="AG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<sst xmlns="http://schemas.openxmlformats.org/spreadsheetml/2006/main" count="220" uniqueCount="156">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</sst>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5.4545445371810969E-3</c:v>
                </c:pt>
                <c:pt idx="1">
                  <c:v>5.9215623031768725E-3</c:v>
                </c:pt>
                <c:pt idx="2">
                  <c:v>6.4530152970261297E-3</c:v>
                </c:pt>
                <c:pt idx="3">
                  <c:v>7.0621985419177863E-3</c:v>
                </c:pt>
                <c:pt idx="4">
                  <c:v>7.7663255530247407E-3</c:v>
                </c:pt>
                <c:pt idx="5">
                  <c:v>8.588127872058789E-3</c:v>
                </c:pt>
                <c:pt idx="6">
                  <c:v>9.5583379866182837E-3</c:v>
                </c:pt>
                <c:pt idx="7">
                  <c:v>1.0719704428260923E-2</c:v>
                </c:pt>
                <c:pt idx="8">
                  <c:v>1.2133815200710572E-2</c:v>
                </c:pt>
                <c:pt idx="9">
                  <c:v>1.3893430628376131E-2</c:v>
                </c:pt>
                <c:pt idx="10">
                  <c:v>1.6146594415797997E-2</c:v>
                </c:pt>
                <c:pt idx="11">
                  <c:v>1.9148925743333954E-2</c:v>
                </c:pt>
                <c:pt idx="12">
                  <c:v>2.33946837267556E-2</c:v>
                </c:pt>
                <c:pt idx="13">
                  <c:v>3.0025996881418097E-2</c:v>
                </c:pt>
                <c:pt idx="14">
                  <c:v>4.2730532816631507E-2</c:v>
                </c:pt>
                <c:pt idx="15">
                  <c:v>0.12954037125266707</c:v>
                </c:pt>
                <c:pt idx="16">
                  <c:v>6.4456702530719362E-2</c:v>
                </c:pt>
                <c:pt idx="17">
                  <c:v>2.6148734244621785E-2</c:v>
                </c:pt>
                <c:pt idx="18">
                  <c:v>1.7397302514185201E-2</c:v>
                </c:pt>
                <c:pt idx="19">
                  <c:v>1.2867258595944156E-2</c:v>
                </c:pt>
                <c:pt idx="20">
                  <c:v>1.0042495928402409E-2</c:v>
                </c:pt>
                <c:pt idx="21">
                  <c:v>8.1089385879244327E-3</c:v>
                </c:pt>
                <c:pt idx="22">
                  <c:v>6.7069873677365176E-3</c:v>
                </c:pt>
                <c:pt idx="23">
                  <c:v>5.6492447088369122E-3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3.3201575443711153E-3</c:v>
                </c:pt>
                <c:pt idx="73">
                  <c:v>3.6044292280207188E-3</c:v>
                </c:pt>
                <c:pt idx="74">
                  <c:v>3.9279223547115721E-3</c:v>
                </c:pt>
                <c:pt idx="75">
                  <c:v>4.2987295472543211E-3</c:v>
                </c:pt>
                <c:pt idx="76">
                  <c:v>4.7273285974933381E-3</c:v>
                </c:pt>
                <c:pt idx="77">
                  <c:v>5.2275560960358047E-3</c:v>
                </c:pt>
                <c:pt idx="78">
                  <c:v>5.8181187744633248E-3</c:v>
                </c:pt>
                <c:pt idx="79">
                  <c:v>6.5250374780718911E-3</c:v>
                </c:pt>
                <c:pt idx="80">
                  <c:v>7.3858005569542888E-3</c:v>
                </c:pt>
                <c:pt idx="81">
                  <c:v>8.4568708172724598E-3</c:v>
                </c:pt>
                <c:pt idx="82">
                  <c:v>9.8283618183118617E-3</c:v>
                </c:pt>
                <c:pt idx="83">
                  <c:v>1.1655867843768538E-2</c:v>
                </c:pt>
                <c:pt idx="84">
                  <c:v>1.4240242268459985E-2</c:v>
                </c:pt>
                <c:pt idx="85">
                  <c:v>1.8276693753906739E-2</c:v>
                </c:pt>
                <c:pt idx="86">
                  <c:v>2.6009889540558405E-2</c:v>
                </c:pt>
                <c:pt idx="87">
                  <c:v>7.8850660762493294E-2</c:v>
                </c:pt>
                <c:pt idx="88">
                  <c:v>3.9234514583916281E-2</c:v>
                </c:pt>
                <c:pt idx="89">
                  <c:v>1.5916620844552452E-2</c:v>
                </c:pt>
                <c:pt idx="90">
                  <c:v>1.0589662399938858E-2</c:v>
                </c:pt>
                <c:pt idx="91">
                  <c:v>7.8322443627486457E-3</c:v>
                </c:pt>
                <c:pt idx="92">
                  <c:v>6.1128236085927941E-3</c:v>
                </c:pt>
                <c:pt idx="93">
                  <c:v>4.9358756622148916E-3</c:v>
                </c:pt>
                <c:pt idx="94">
                  <c:v>4.0825140499265913E-3</c:v>
                </c:pt>
                <c:pt idx="95">
                  <c:v>3.4386706923355249E-3</c:v>
                </c:pt>
                <c:pt idx="96">
                  <c:v>4.7430822062444365E-3</c:v>
                </c:pt>
                <c:pt idx="97">
                  <c:v>5.1491846114581552E-3</c:v>
                </c:pt>
                <c:pt idx="98">
                  <c:v>5.6113176495879435E-3</c:v>
                </c:pt>
                <c:pt idx="99">
                  <c:v>6.1410422103632982E-3</c:v>
                </c:pt>
                <c:pt idx="100">
                  <c:v>6.7533265678476062E-3</c:v>
                </c:pt>
                <c:pt idx="101">
                  <c:v>7.4679372800511281E-3</c:v>
                </c:pt>
                <c:pt idx="102">
                  <c:v>8.3115982492332971E-3</c:v>
                </c:pt>
                <c:pt idx="103">
                  <c:v>9.3214821115312468E-3</c:v>
                </c:pt>
                <c:pt idx="104">
                  <c:v>1.0551143652791811E-2</c:v>
                </c:pt>
                <c:pt idx="105">
                  <c:v>1.2081244024674908E-2</c:v>
                </c:pt>
                <c:pt idx="106">
                  <c:v>1.404051688330262E-2</c:v>
                </c:pt>
                <c:pt idx="107">
                  <c:v>1.6651239776812148E-2</c:v>
                </c:pt>
                <c:pt idx="108">
                  <c:v>2.0343203240657061E-2</c:v>
                </c:pt>
                <c:pt idx="109">
                  <c:v>2.6109562505580979E-2</c:v>
                </c:pt>
                <c:pt idx="110">
                  <c:v>3.7156985057940468E-2</c:v>
                </c:pt>
                <c:pt idx="111">
                  <c:v>0.11264380108927581</c:v>
                </c:pt>
                <c:pt idx="112">
                  <c:v>5.6049306548451673E-2</c:v>
                </c:pt>
                <c:pt idx="113">
                  <c:v>2.2738029777932007E-2</c:v>
                </c:pt>
                <c:pt idx="114">
                  <c:v>1.5128089142769752E-2</c:v>
                </c:pt>
                <c:pt idx="115">
                  <c:v>1.118892051821232E-2</c:v>
                </c:pt>
                <c:pt idx="116">
                  <c:v>8.7326051551325379E-3</c:v>
                </c:pt>
                <c:pt idx="117">
                  <c:v>7.0512509460212529E-3</c:v>
                </c:pt>
                <c:pt idx="118">
                  <c:v>5.8321629284665425E-3</c:v>
                </c:pt>
                <c:pt idx="119">
                  <c:v>4.9123867033364502E-3</c:v>
                </c:pt>
                <c:pt idx="120">
                  <c:v>3.5454539491677158E-2</c:v>
                </c:pt>
                <c:pt idx="121">
                  <c:v>3.8490154970649698E-2</c:v>
                </c:pt>
                <c:pt idx="122">
                  <c:v>4.1944599430669874E-2</c:v>
                </c:pt>
                <c:pt idx="123">
                  <c:v>4.5904290522465641E-2</c:v>
                </c:pt>
                <c:pt idx="124">
                  <c:v>5.0481116094660848E-2</c:v>
                </c:pt>
                <c:pt idx="125">
                  <c:v>5.5822831168382173E-2</c:v>
                </c:pt>
                <c:pt idx="126">
                  <c:v>6.212919691301888E-2</c:v>
                </c:pt>
                <c:pt idx="127">
                  <c:v>6.9678078783696057E-2</c:v>
                </c:pt>
                <c:pt idx="128">
                  <c:v>7.8869798804618765E-2</c:v>
                </c:pt>
                <c:pt idx="129">
                  <c:v>9.0307299084444917E-2</c:v>
                </c:pt>
                <c:pt idx="130">
                  <c:v>0.10495286370268705</c:v>
                </c:pt>
                <c:pt idx="131">
                  <c:v>0.12446801733167077</c:v>
                </c:pt>
                <c:pt idx="132">
                  <c:v>0.15206544422391149</c:v>
                </c:pt>
                <c:pt idx="133">
                  <c:v>0.19516897972921776</c:v>
                </c:pt>
                <c:pt idx="134">
                  <c:v>0.27774846330810499</c:v>
                </c:pt>
                <c:pt idx="135">
                  <c:v>0.84201241314233644</c:v>
                </c:pt>
                <c:pt idx="136">
                  <c:v>0.41896856644967617</c:v>
                </c:pt>
                <c:pt idx="137">
                  <c:v>0.1699667725900417</c:v>
                </c:pt>
                <c:pt idx="138">
                  <c:v>0.11308246634220387</c:v>
                </c:pt>
                <c:pt idx="139">
                  <c:v>8.3637180873637071E-2</c:v>
                </c:pt>
                <c:pt idx="140">
                  <c:v>6.5276223534615707E-2</c:v>
                </c:pt>
                <c:pt idx="141">
                  <c:v>5.2708100821508855E-2</c:v>
                </c:pt>
                <c:pt idx="142">
                  <c:v>4.3595417890287397E-2</c:v>
                </c:pt>
                <c:pt idx="143">
                  <c:v>3.6720090607439956E-2</c:v>
                </c:pt>
                <c:pt idx="144">
                  <c:v>2.2529640479660999E-3</c:v>
                </c:pt>
                <c:pt idx="145">
                  <c:v>2.4458626904426154E-3</c:v>
                </c:pt>
                <c:pt idx="146">
                  <c:v>2.6653758835542647E-3</c:v>
                </c:pt>
                <c:pt idx="147">
                  <c:v>2.9169950499225569E-3</c:v>
                </c:pt>
                <c:pt idx="148">
                  <c:v>3.2078301197276029E-3</c:v>
                </c:pt>
                <c:pt idx="149">
                  <c:v>3.5472702080242744E-3</c:v>
                </c:pt>
                <c:pt idx="150">
                  <c:v>3.9480091683858033E-3</c:v>
                </c:pt>
                <c:pt idx="151">
                  <c:v>4.4277040029773278E-3</c:v>
                </c:pt>
                <c:pt idx="152">
                  <c:v>5.0117932350760936E-3</c:v>
                </c:pt>
                <c:pt idx="153">
                  <c:v>5.7385909117205628E-3</c:v>
                </c:pt>
                <c:pt idx="154">
                  <c:v>6.669245519568723E-3</c:v>
                </c:pt>
                <c:pt idx="155">
                  <c:v>7.9093388939857449E-3</c:v>
                </c:pt>
                <c:pt idx="156">
                  <c:v>9.6630215393120732E-3</c:v>
                </c:pt>
                <c:pt idx="157">
                  <c:v>1.2402042190150925E-2</c:v>
                </c:pt>
                <c:pt idx="158">
                  <c:v>1.7649567902521666E-2</c:v>
                </c:pt>
                <c:pt idx="159">
                  <c:v>5.3505805517405837E-2</c:v>
                </c:pt>
                <c:pt idx="160">
                  <c:v>2.6623420610514457E-2</c:v>
                </c:pt>
                <c:pt idx="161">
                  <c:v>1.0800564144517667E-2</c:v>
                </c:pt>
                <c:pt idx="162">
                  <c:v>7.1858423428156088E-3</c:v>
                </c:pt>
                <c:pt idx="163">
                  <c:v>5.3147372461508349E-3</c:v>
                </c:pt>
                <c:pt idx="164">
                  <c:v>4.1479874486879415E-3</c:v>
                </c:pt>
                <c:pt idx="165">
                  <c:v>3.3493441993600842E-3</c:v>
                </c:pt>
                <c:pt idx="166">
                  <c:v>2.7702773910215986E-3</c:v>
                </c:pt>
                <c:pt idx="167">
                  <c:v>2.3333836840848062E-3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7.9446626954594278E-3</c:v>
                </c:pt>
                <c:pt idx="193">
                  <c:v>8.624884224192407E-3</c:v>
                </c:pt>
                <c:pt idx="194">
                  <c:v>9.3989570630598034E-3</c:v>
                </c:pt>
                <c:pt idx="195">
                  <c:v>1.0286245702358521E-2</c:v>
                </c:pt>
                <c:pt idx="196">
                  <c:v>1.1311822001144738E-2</c:v>
                </c:pt>
                <c:pt idx="197">
                  <c:v>1.2508794944085636E-2</c:v>
                </c:pt>
                <c:pt idx="198">
                  <c:v>1.3921927067465768E-2</c:v>
                </c:pt>
                <c:pt idx="199">
                  <c:v>1.5613482536814834E-2</c:v>
                </c:pt>
                <c:pt idx="200">
                  <c:v>1.7673165618426277E-2</c:v>
                </c:pt>
                <c:pt idx="201">
                  <c:v>2.0236083741330464E-2</c:v>
                </c:pt>
                <c:pt idx="202">
                  <c:v>2.3517865779531879E-2</c:v>
                </c:pt>
                <c:pt idx="203">
                  <c:v>2.7890826626160339E-2</c:v>
                </c:pt>
                <c:pt idx="204">
                  <c:v>3.4074865428100565E-2</c:v>
                </c:pt>
                <c:pt idx="205">
                  <c:v>4.3733517196848128E-2</c:v>
                </c:pt>
                <c:pt idx="206">
                  <c:v>6.2237949972050267E-2</c:v>
                </c:pt>
                <c:pt idx="207">
                  <c:v>0.18867836682453692</c:v>
                </c:pt>
                <c:pt idx="208">
                  <c:v>9.3882588468656519E-2</c:v>
                </c:pt>
                <c:pt idx="209">
                  <c:v>3.8086199878036096E-2</c:v>
                </c:pt>
                <c:pt idx="210">
                  <c:v>2.5339549314139329E-2</c:v>
                </c:pt>
                <c:pt idx="211">
                  <c:v>1.874144186800563E-2</c:v>
                </c:pt>
                <c:pt idx="212">
                  <c:v>1.4627113634846995E-2</c:v>
                </c:pt>
                <c:pt idx="213">
                  <c:v>1.1810845334585594E-2</c:v>
                </c:pt>
                <c:pt idx="214">
                  <c:v>9.7688729051814555E-3</c:v>
                </c:pt>
                <c:pt idx="215">
                  <c:v>8.2282477280885506E-3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23-4E41-B607-6572626DA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1.8381464894719966E-4</c:v>
                </c:pt>
                <c:pt idx="5">
                  <c:v>9.4802370298568805E-2</c:v>
                </c:pt>
                <c:pt idx="6">
                  <c:v>0.29384069704301297</c:v>
                </c:pt>
                <c:pt idx="7">
                  <c:v>0.53909274944935914</c:v>
                </c:pt>
                <c:pt idx="8">
                  <c:v>0.84708856768109575</c:v>
                </c:pt>
                <c:pt idx="9">
                  <c:v>1.2440332955321576</c:v>
                </c:pt>
                <c:pt idx="10">
                  <c:v>1.774857553744891</c:v>
                </c:pt>
                <c:pt idx="11">
                  <c:v>2.525804660308089</c:v>
                </c:pt>
                <c:pt idx="12">
                  <c:v>3.6946555977096609</c:v>
                </c:pt>
                <c:pt idx="13">
                  <c:v>5.914954188744117</c:v>
                </c:pt>
                <c:pt idx="14">
                  <c:v>20.783598621338577</c:v>
                </c:pt>
                <c:pt idx="15">
                  <c:v>11.283097436156181</c:v>
                </c:pt>
                <c:pt idx="16">
                  <c:v>4.690524079297135</c:v>
                </c:pt>
                <c:pt idx="17">
                  <c:v>3.1505958577588378</c:v>
                </c:pt>
                <c:pt idx="18">
                  <c:v>2.3442145521260347</c:v>
                </c:pt>
                <c:pt idx="19">
                  <c:v>1.8373365184965247</c:v>
                </c:pt>
                <c:pt idx="20">
                  <c:v>1.4883019675557059</c:v>
                </c:pt>
                <c:pt idx="21">
                  <c:v>1.2340572128054279</c:v>
                </c:pt>
                <c:pt idx="22">
                  <c:v>1.0415251355154145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1.5819273592593407E-2</c:v>
                </c:pt>
                <c:pt idx="80">
                  <c:v>0.13067764823266792</c:v>
                </c:pt>
                <c:pt idx="81">
                  <c:v>0.30141518205809303</c:v>
                </c:pt>
                <c:pt idx="82">
                  <c:v>0.53963002730212573</c:v>
                </c:pt>
                <c:pt idx="83">
                  <c:v>0.88955466994991117</c:v>
                </c:pt>
                <c:pt idx="84">
                  <c:v>1.4522242651075901</c:v>
                </c:pt>
                <c:pt idx="85">
                  <c:v>2.5497713324050362</c:v>
                </c:pt>
                <c:pt idx="86">
                  <c:v>10.060032735550831</c:v>
                </c:pt>
                <c:pt idx="87">
                  <c:v>5.8576366773902615</c:v>
                </c:pt>
                <c:pt idx="88">
                  <c:v>2.4875050593944157</c:v>
                </c:pt>
                <c:pt idx="89">
                  <c:v>1.6852439262388899</c:v>
                </c:pt>
                <c:pt idx="90">
                  <c:v>1.2607895006688419</c:v>
                </c:pt>
                <c:pt idx="91">
                  <c:v>0.99203495252458573</c:v>
                </c:pt>
                <c:pt idx="92">
                  <c:v>0.80595607772639966</c:v>
                </c:pt>
                <c:pt idx="93">
                  <c:v>0.66983126967925621</c:v>
                </c:pt>
                <c:pt idx="94">
                  <c:v>0.56639315131798051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1.1100876032015261E-2</c:v>
                </c:pt>
                <c:pt idx="102">
                  <c:v>0.14015371711826477</c:v>
                </c:pt>
                <c:pt idx="103">
                  <c:v>0.33279270600893868</c:v>
                </c:pt>
                <c:pt idx="104">
                  <c:v>0.57783839128885006</c:v>
                </c:pt>
                <c:pt idx="105">
                  <c:v>0.89731216777055867</c:v>
                </c:pt>
                <c:pt idx="106">
                  <c:v>1.3289239463958789</c:v>
                </c:pt>
                <c:pt idx="107">
                  <c:v>1.9449579467439644</c:v>
                </c:pt>
                <c:pt idx="108">
                  <c:v>2.9109461303905642</c:v>
                </c:pt>
                <c:pt idx="109">
                  <c:v>4.756370379756639</c:v>
                </c:pt>
                <c:pt idx="110">
                  <c:v>17.162954958945591</c:v>
                </c:pt>
                <c:pt idx="111">
                  <c:v>9.4715209092105166</c:v>
                </c:pt>
                <c:pt idx="112">
                  <c:v>3.956920944765336</c:v>
                </c:pt>
                <c:pt idx="113">
                  <c:v>2.663104173615495</c:v>
                </c:pt>
                <c:pt idx="114">
                  <c:v>1.9839879698929941</c:v>
                </c:pt>
                <c:pt idx="115">
                  <c:v>1.5563921029669212</c:v>
                </c:pt>
                <c:pt idx="116">
                  <c:v>1.2615813013801092</c:v>
                </c:pt>
                <c:pt idx="117">
                  <c:v>1.0466240027166276</c:v>
                </c:pt>
                <c:pt idx="118">
                  <c:v>0.88371513817394176</c:v>
                </c:pt>
                <c:pt idx="119">
                  <c:v>0</c:v>
                </c:pt>
                <c:pt idx="120">
                  <c:v>0.94306959251471978</c:v>
                </c:pt>
                <c:pt idx="121">
                  <c:v>3.1722070073043764</c:v>
                </c:pt>
                <c:pt idx="122">
                  <c:v>5.0621744960212487</c:v>
                </c:pt>
                <c:pt idx="123">
                  <c:v>6.7790566303932707</c:v>
                </c:pt>
                <c:pt idx="124">
                  <c:v>8.4531097900769545</c:v>
                </c:pt>
                <c:pt idx="125">
                  <c:v>10.18629424686806</c:v>
                </c:pt>
                <c:pt idx="126">
                  <c:v>12.074324853031138</c:v>
                </c:pt>
                <c:pt idx="127">
                  <c:v>14.224549637355196</c:v>
                </c:pt>
                <c:pt idx="128">
                  <c:v>16.777171073042204</c:v>
                </c:pt>
                <c:pt idx="129">
                  <c:v>19.939913165695341</c:v>
                </c:pt>
                <c:pt idx="130">
                  <c:v>24.114667433442332</c:v>
                </c:pt>
                <c:pt idx="131">
                  <c:v>30.094857426042328</c:v>
                </c:pt>
                <c:pt idx="132">
                  <c:v>39.37880587996019</c:v>
                </c:pt>
                <c:pt idx="133">
                  <c:v>57.08963464302871</c:v>
                </c:pt>
                <c:pt idx="134">
                  <c:v>177.673034573525</c:v>
                </c:pt>
                <c:pt idx="135">
                  <c:v>90.031758167243225</c:v>
                </c:pt>
                <c:pt idx="136">
                  <c:v>36.736990063503903</c:v>
                </c:pt>
                <c:pt idx="137">
                  <c:v>24.50038610253468</c:v>
                </c:pt>
                <c:pt idx="138">
                  <c:v>18.148706101154836</c:v>
                </c:pt>
                <c:pt idx="139">
                  <c:v>14.180170671431634</c:v>
                </c:pt>
                <c:pt idx="140">
                  <c:v>11.459599077827457</c:v>
                </c:pt>
                <c:pt idx="141">
                  <c:v>9.4846679587463996</c:v>
                </c:pt>
                <c:pt idx="142">
                  <c:v>7.993190790437386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4.0168967835853666E-3</c:v>
                </c:pt>
                <c:pt idx="154">
                  <c:v>8.9799944199428688E-2</c:v>
                </c:pt>
                <c:pt idx="155">
                  <c:v>0.25583516932199901</c:v>
                </c:pt>
                <c:pt idx="156">
                  <c:v>0.5339448546179042</c:v>
                </c:pt>
                <c:pt idx="157">
                  <c:v>1.0959756414581137</c:v>
                </c:pt>
                <c:pt idx="158">
                  <c:v>5.0789659888667993</c:v>
                </c:pt>
                <c:pt idx="159">
                  <c:v>3.2231331488209403</c:v>
                </c:pt>
                <c:pt idx="160">
                  <c:v>1.4046290000090322</c:v>
                </c:pt>
                <c:pt idx="161">
                  <c:v>0.96163329121802965</c:v>
                </c:pt>
                <c:pt idx="162">
                  <c:v>0.7242591834647869</c:v>
                </c:pt>
                <c:pt idx="163">
                  <c:v>0.57260150393175591</c:v>
                </c:pt>
                <c:pt idx="164">
                  <c:v>0.46688484041253275</c:v>
                </c:pt>
                <c:pt idx="165">
                  <c:v>0.38913853754206684</c:v>
                </c:pt>
                <c:pt idx="166">
                  <c:v>0.32980926961600687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4.4053403770307399E-2</c:v>
                </c:pt>
                <c:pt idx="196">
                  <c:v>0.2944617460092388</c:v>
                </c:pt>
                <c:pt idx="197">
                  <c:v>0.60734178332484845</c:v>
                </c:pt>
                <c:pt idx="198">
                  <c:v>0.97329672935777012</c:v>
                </c:pt>
                <c:pt idx="199">
                  <c:v>1.4093613437911288</c:v>
                </c:pt>
                <c:pt idx="200">
                  <c:v>1.9411063697075124</c:v>
                </c:pt>
                <c:pt idx="201">
                  <c:v>2.6091953946578128</c:v>
                </c:pt>
                <c:pt idx="202">
                  <c:v>3.4835688512366532</c:v>
                </c:pt>
                <c:pt idx="203">
                  <c:v>4.6989019438912916</c:v>
                </c:pt>
                <c:pt idx="204">
                  <c:v>6.5650224260537744</c:v>
                </c:pt>
                <c:pt idx="205">
                  <c:v>10.077509275160136</c:v>
                </c:pt>
                <c:pt idx="206">
                  <c:v>33.508294253654618</c:v>
                </c:pt>
                <c:pt idx="207">
                  <c:v>17.583180244129387</c:v>
                </c:pt>
                <c:pt idx="208">
                  <c:v>7.2367018171000703</c:v>
                </c:pt>
                <c:pt idx="209">
                  <c:v>4.8415583182657178</c:v>
                </c:pt>
                <c:pt idx="210">
                  <c:v>3.5933288044248926</c:v>
                </c:pt>
                <c:pt idx="211">
                  <c:v>2.8113374286037867</c:v>
                </c:pt>
                <c:pt idx="212">
                  <c:v>2.2745548717316582</c:v>
                </c:pt>
                <c:pt idx="213">
                  <c:v>1.8852158770467127</c:v>
                </c:pt>
                <c:pt idx="214">
                  <c:v>1.5906469179928708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2.237597038135597</c:v>
                </c:pt>
                <c:pt idx="1">
                  <c:v>2.237597038135597</c:v>
                </c:pt>
                <c:pt idx="2">
                  <c:v>2.237597038135597</c:v>
                </c:pt>
                <c:pt idx="3">
                  <c:v>2.237597038135597</c:v>
                </c:pt>
                <c:pt idx="4">
                  <c:v>2.237597038135597</c:v>
                </c:pt>
                <c:pt idx="5">
                  <c:v>2.237597038135597</c:v>
                </c:pt>
                <c:pt idx="6">
                  <c:v>2.237597038135597</c:v>
                </c:pt>
                <c:pt idx="7">
                  <c:v>2.237597038135597</c:v>
                </c:pt>
                <c:pt idx="8">
                  <c:v>2.237597038135597</c:v>
                </c:pt>
                <c:pt idx="9">
                  <c:v>2.237597038135597</c:v>
                </c:pt>
                <c:pt idx="10">
                  <c:v>2.237597038135597</c:v>
                </c:pt>
                <c:pt idx="11">
                  <c:v>2.237597038135597</c:v>
                </c:pt>
                <c:pt idx="12">
                  <c:v>2.2376709344074452</c:v>
                </c:pt>
                <c:pt idx="13">
                  <c:v>2.2380445044537423</c:v>
                </c:pt>
                <c:pt idx="14">
                  <c:v>2.2389872620239402</c:v>
                </c:pt>
                <c:pt idx="15">
                  <c:v>2.2437324183643561</c:v>
                </c:pt>
                <c:pt idx="16">
                  <c:v>2.2460395181858628</c:v>
                </c:pt>
                <c:pt idx="17">
                  <c:v>2.2466629444042003</c:v>
                </c:pt>
                <c:pt idx="18">
                  <c:v>2.2468934778617515</c:v>
                </c:pt>
                <c:pt idx="19">
                  <c:v>2.246918293260241</c:v>
                </c:pt>
                <c:pt idx="20">
                  <c:v>2.2468138408234508</c:v>
                </c:pt>
                <c:pt idx="21">
                  <c:v>2.2466203946482373</c:v>
                </c:pt>
                <c:pt idx="22">
                  <c:v>2.2463621567991106</c:v>
                </c:pt>
                <c:pt idx="23">
                  <c:v>2.2460548826195796</c:v>
                </c:pt>
                <c:pt idx="24">
                  <c:v>2.2454820626787519</c:v>
                </c:pt>
                <c:pt idx="25">
                  <c:v>2.2449092004542335</c:v>
                </c:pt>
                <c:pt idx="26">
                  <c:v>2.2443359088619759</c:v>
                </c:pt>
                <c:pt idx="27">
                  <c:v>2.2437627636735242</c:v>
                </c:pt>
                <c:pt idx="28">
                  <c:v>2.2431897648514902</c:v>
                </c:pt>
                <c:pt idx="29">
                  <c:v>2.2426161514538503</c:v>
                </c:pt>
                <c:pt idx="30">
                  <c:v>2.2420426806693703</c:v>
                </c:pt>
                <c:pt idx="31">
                  <c:v>2.2414693565300219</c:v>
                </c:pt>
                <c:pt idx="32">
                  <c:v>2.2408956082409861</c:v>
                </c:pt>
                <c:pt idx="33">
                  <c:v>2.2403218115119334</c:v>
                </c:pt>
                <c:pt idx="34">
                  <c:v>2.239748161707479</c:v>
                </c:pt>
                <c:pt idx="35">
                  <c:v>2.2391742770633032</c:v>
                </c:pt>
                <c:pt idx="36">
                  <c:v>2.2386001540409963</c:v>
                </c:pt>
                <c:pt idx="37">
                  <c:v>2.2380261782235089</c:v>
                </c:pt>
                <c:pt idx="38">
                  <c:v>2.237597038135597</c:v>
                </c:pt>
                <c:pt idx="39">
                  <c:v>2.237597038135597</c:v>
                </c:pt>
                <c:pt idx="40">
                  <c:v>2.237597038135597</c:v>
                </c:pt>
                <c:pt idx="41">
                  <c:v>2.237597038135597</c:v>
                </c:pt>
                <c:pt idx="42">
                  <c:v>2.237597038135597</c:v>
                </c:pt>
                <c:pt idx="43">
                  <c:v>2.237597038135597</c:v>
                </c:pt>
                <c:pt idx="44">
                  <c:v>2.237597038135597</c:v>
                </c:pt>
                <c:pt idx="45">
                  <c:v>2.237597038135597</c:v>
                </c:pt>
                <c:pt idx="46">
                  <c:v>2.237597038135597</c:v>
                </c:pt>
                <c:pt idx="47">
                  <c:v>2.237597038135597</c:v>
                </c:pt>
                <c:pt idx="48">
                  <c:v>2.237597038135597</c:v>
                </c:pt>
                <c:pt idx="49">
                  <c:v>2.237597038135597</c:v>
                </c:pt>
                <c:pt idx="50">
                  <c:v>2.237597038135597</c:v>
                </c:pt>
                <c:pt idx="51">
                  <c:v>2.237597038135597</c:v>
                </c:pt>
                <c:pt idx="52">
                  <c:v>2.237597038135597</c:v>
                </c:pt>
                <c:pt idx="53">
                  <c:v>2.237597038135597</c:v>
                </c:pt>
                <c:pt idx="54">
                  <c:v>2.237597038135597</c:v>
                </c:pt>
                <c:pt idx="55">
                  <c:v>2.237597038135597</c:v>
                </c:pt>
                <c:pt idx="56">
                  <c:v>2.237597038135597</c:v>
                </c:pt>
                <c:pt idx="57">
                  <c:v>2.237597038135597</c:v>
                </c:pt>
                <c:pt idx="58">
                  <c:v>2.237597038135597</c:v>
                </c:pt>
                <c:pt idx="59">
                  <c:v>2.237597038135597</c:v>
                </c:pt>
                <c:pt idx="60">
                  <c:v>2.237597038135597</c:v>
                </c:pt>
                <c:pt idx="61">
                  <c:v>2.237597038135597</c:v>
                </c:pt>
                <c:pt idx="62">
                  <c:v>2.237597038135597</c:v>
                </c:pt>
                <c:pt idx="63">
                  <c:v>2.237597038135597</c:v>
                </c:pt>
                <c:pt idx="64">
                  <c:v>2.237597038135597</c:v>
                </c:pt>
                <c:pt idx="65">
                  <c:v>2.237597038135597</c:v>
                </c:pt>
                <c:pt idx="66">
                  <c:v>2.237597038135597</c:v>
                </c:pt>
                <c:pt idx="67">
                  <c:v>2.237597038135597</c:v>
                </c:pt>
                <c:pt idx="68">
                  <c:v>2.237597038135597</c:v>
                </c:pt>
                <c:pt idx="69">
                  <c:v>2.237597038135597</c:v>
                </c:pt>
                <c:pt idx="70">
                  <c:v>2.237597038135597</c:v>
                </c:pt>
                <c:pt idx="71">
                  <c:v>2.237597038135597</c:v>
                </c:pt>
                <c:pt idx="72">
                  <c:v>2.237597038135597</c:v>
                </c:pt>
                <c:pt idx="73">
                  <c:v>2.237597038135597</c:v>
                </c:pt>
                <c:pt idx="74">
                  <c:v>2.237597038135597</c:v>
                </c:pt>
                <c:pt idx="75">
                  <c:v>2.237597038135597</c:v>
                </c:pt>
                <c:pt idx="76">
                  <c:v>2.237597038135597</c:v>
                </c:pt>
                <c:pt idx="77">
                  <c:v>2.237597038135597</c:v>
                </c:pt>
                <c:pt idx="78">
                  <c:v>2.237597038135597</c:v>
                </c:pt>
                <c:pt idx="79">
                  <c:v>2.237597038135597</c:v>
                </c:pt>
                <c:pt idx="80">
                  <c:v>2.237597038135597</c:v>
                </c:pt>
                <c:pt idx="81">
                  <c:v>2.237597038135597</c:v>
                </c:pt>
                <c:pt idx="82">
                  <c:v>2.237597038135597</c:v>
                </c:pt>
                <c:pt idx="83">
                  <c:v>2.237597038135597</c:v>
                </c:pt>
                <c:pt idx="84">
                  <c:v>2.237597038135597</c:v>
                </c:pt>
                <c:pt idx="85">
                  <c:v>2.237597038135597</c:v>
                </c:pt>
                <c:pt idx="86">
                  <c:v>2.2376770794486598</c:v>
                </c:pt>
                <c:pt idx="87">
                  <c:v>2.2396824293586959</c:v>
                </c:pt>
                <c:pt idx="88">
                  <c:v>2.2406088314212225</c:v>
                </c:pt>
                <c:pt idx="89">
                  <c:v>2.2406720508980715</c:v>
                </c:pt>
                <c:pt idx="90">
                  <c:v>2.2405298297075884</c:v>
                </c:pt>
                <c:pt idx="91">
                  <c:v>2.2402789604595714</c:v>
                </c:pt>
                <c:pt idx="92">
                  <c:v>2.2399593389983226</c:v>
                </c:pt>
                <c:pt idx="93">
                  <c:v>2.2395921526029623</c:v>
                </c:pt>
                <c:pt idx="94">
                  <c:v>2.2391898436322148</c:v>
                </c:pt>
                <c:pt idx="95">
                  <c:v>2.2387609395033428</c:v>
                </c:pt>
                <c:pt idx="96">
                  <c:v>2.2381869224605535</c:v>
                </c:pt>
                <c:pt idx="97">
                  <c:v>2.2376130525954103</c:v>
                </c:pt>
                <c:pt idx="98">
                  <c:v>2.237597038135597</c:v>
                </c:pt>
                <c:pt idx="99">
                  <c:v>2.237597038135597</c:v>
                </c:pt>
                <c:pt idx="100">
                  <c:v>2.237597038135597</c:v>
                </c:pt>
                <c:pt idx="101">
                  <c:v>2.237597038135597</c:v>
                </c:pt>
                <c:pt idx="102">
                  <c:v>2.237597038135597</c:v>
                </c:pt>
                <c:pt idx="103">
                  <c:v>2.237597038135597</c:v>
                </c:pt>
                <c:pt idx="104">
                  <c:v>2.237597038135597</c:v>
                </c:pt>
                <c:pt idx="105">
                  <c:v>2.237597038135597</c:v>
                </c:pt>
                <c:pt idx="106">
                  <c:v>2.237597038135597</c:v>
                </c:pt>
                <c:pt idx="107">
                  <c:v>2.237597038135597</c:v>
                </c:pt>
                <c:pt idx="108">
                  <c:v>2.237597038135597</c:v>
                </c:pt>
                <c:pt idx="109">
                  <c:v>2.2377696844632511</c:v>
                </c:pt>
                <c:pt idx="110">
                  <c:v>2.2384154522616657</c:v>
                </c:pt>
                <c:pt idx="111">
                  <c:v>2.2422371567687271</c:v>
                </c:pt>
                <c:pt idx="112">
                  <c:v>2.2440845945372807</c:v>
                </c:pt>
                <c:pt idx="113">
                  <c:v>2.2445220085219089</c:v>
                </c:pt>
                <c:pt idx="114">
                  <c:v>2.2446289035517246</c:v>
                </c:pt>
                <c:pt idx="115">
                  <c:v>2.2445623426165056</c:v>
                </c:pt>
                <c:pt idx="116">
                  <c:v>2.2443866017837122</c:v>
                </c:pt>
                <c:pt idx="117">
                  <c:v>2.2441356187972143</c:v>
                </c:pt>
                <c:pt idx="118">
                  <c:v>2.2438298053857006</c:v>
                </c:pt>
                <c:pt idx="119">
                  <c:v>2.2434824673717353</c:v>
                </c:pt>
                <c:pt idx="120">
                  <c:v>2.2429091699465462</c:v>
                </c:pt>
                <c:pt idx="121">
                  <c:v>2.2425767813557993</c:v>
                </c:pt>
                <c:pt idx="122">
                  <c:v>2.2428145018299901</c:v>
                </c:pt>
                <c:pt idx="123">
                  <c:v>2.2435349895834085</c:v>
                </c:pt>
                <c:pt idx="124">
                  <c:v>2.2446932441901657</c:v>
                </c:pt>
                <c:pt idx="125">
                  <c:v>2.2462770763563245</c:v>
                </c:pt>
                <c:pt idx="126">
                  <c:v>2.2483002023467753</c:v>
                </c:pt>
                <c:pt idx="127">
                  <c:v>2.2507999360646678</c:v>
                </c:pt>
                <c:pt idx="128">
                  <c:v>2.2538397104645784</c:v>
                </c:pt>
                <c:pt idx="129">
                  <c:v>2.2575181218447535</c:v>
                </c:pt>
                <c:pt idx="130">
                  <c:v>2.2619839128719068</c:v>
                </c:pt>
                <c:pt idx="131">
                  <c:v>2.2674833350510788</c:v>
                </c:pt>
                <c:pt idx="132">
                  <c:v>2.2744553036943502</c:v>
                </c:pt>
                <c:pt idx="133">
                  <c:v>2.2836989528505462</c:v>
                </c:pt>
                <c:pt idx="134">
                  <c:v>2.2972444089325643</c:v>
                </c:pt>
                <c:pt idx="135">
                  <c:v>2.3397561175174779</c:v>
                </c:pt>
                <c:pt idx="136">
                  <c:v>2.3605605097313345</c:v>
                </c:pt>
                <c:pt idx="137">
                  <c:v>0.34071999980961409</c:v>
                </c:pt>
                <c:pt idx="138">
                  <c:v>0.34217367083218592</c:v>
                </c:pt>
                <c:pt idx="139">
                  <c:v>0.3432428932436653</c:v>
                </c:pt>
                <c:pt idx="140">
                  <c:v>0.3440724978619113</c:v>
                </c:pt>
                <c:pt idx="141">
                  <c:v>0.34473813615132232</c:v>
                </c:pt>
                <c:pt idx="142">
                  <c:v>0.34528493479579847</c:v>
                </c:pt>
                <c:pt idx="143">
                  <c:v>0.34574212018680156</c:v>
                </c:pt>
                <c:pt idx="144">
                  <c:v>0.34572146334683596</c:v>
                </c:pt>
                <c:pt idx="145">
                  <c:v>0.34570080774104184</c:v>
                </c:pt>
                <c:pt idx="146">
                  <c:v>0.34568015336934532</c:v>
                </c:pt>
                <c:pt idx="147">
                  <c:v>0.34565950023167274</c:v>
                </c:pt>
                <c:pt idx="148">
                  <c:v>0.34563884832795039</c:v>
                </c:pt>
                <c:pt idx="149">
                  <c:v>0.34561819765810453</c:v>
                </c:pt>
                <c:pt idx="150">
                  <c:v>0.34559753996729503</c:v>
                </c:pt>
                <c:pt idx="151">
                  <c:v>0.34557687573853602</c:v>
                </c:pt>
                <c:pt idx="152">
                  <c:v>0.34555621274534809</c:v>
                </c:pt>
                <c:pt idx="153">
                  <c:v>0.34553555098765748</c:v>
                </c:pt>
                <c:pt idx="154">
                  <c:v>0.3455151306467123</c:v>
                </c:pt>
                <c:pt idx="155">
                  <c:v>0.34549984073142409</c:v>
                </c:pt>
                <c:pt idx="156">
                  <c:v>0.34549447943376616</c:v>
                </c:pt>
                <c:pt idx="157">
                  <c:v>0.34550574740072826</c:v>
                </c:pt>
                <c:pt idx="158">
                  <c:v>0.34555062006263737</c:v>
                </c:pt>
                <c:pt idx="159">
                  <c:v>0.34583346913793084</c:v>
                </c:pt>
                <c:pt idx="160">
                  <c:v>0.34600537737689252</c:v>
                </c:pt>
                <c:pt idx="161">
                  <c:v>0.34606862630573193</c:v>
                </c:pt>
                <c:pt idx="162">
                  <c:v>0.34610539666518836</c:v>
                </c:pt>
                <c:pt idx="163">
                  <c:v>0.34612797247737215</c:v>
                </c:pt>
                <c:pt idx="164">
                  <c:v>0.34614149296583263</c:v>
                </c:pt>
                <c:pt idx="165">
                  <c:v>0.34614870135360915</c:v>
                </c:pt>
                <c:pt idx="166">
                  <c:v>0.34615126785036648</c:v>
                </c:pt>
                <c:pt idx="167">
                  <c:v>0.34615029223172739</c:v>
                </c:pt>
                <c:pt idx="168">
                  <c:v>2.3896265213325654</c:v>
                </c:pt>
                <c:pt idx="169">
                  <c:v>2.3890740931555805</c:v>
                </c:pt>
                <c:pt idx="170">
                  <c:v>2.3885216299012484</c:v>
                </c:pt>
                <c:pt idx="171">
                  <c:v>2.3879692944017012</c:v>
                </c:pt>
                <c:pt idx="172">
                  <c:v>2.3874168482442935</c:v>
                </c:pt>
                <c:pt idx="173">
                  <c:v>2.3868640796081659</c:v>
                </c:pt>
                <c:pt idx="174">
                  <c:v>2.3863114389568785</c:v>
                </c:pt>
                <c:pt idx="175">
                  <c:v>2.3857589262607992</c:v>
                </c:pt>
                <c:pt idx="176">
                  <c:v>2.3852058994703653</c:v>
                </c:pt>
                <c:pt idx="177">
                  <c:v>2.3846529533207459</c:v>
                </c:pt>
                <c:pt idx="178">
                  <c:v>2.384100135356892</c:v>
                </c:pt>
                <c:pt idx="179">
                  <c:v>2.3835470877640978</c:v>
                </c:pt>
                <c:pt idx="180">
                  <c:v>2.3829938357692355</c:v>
                </c:pt>
                <c:pt idx="181">
                  <c:v>2.3824407121912907</c:v>
                </c:pt>
                <c:pt idx="182">
                  <c:v>2.3818876428238633</c:v>
                </c:pt>
                <c:pt idx="183">
                  <c:v>2.3813340846365141</c:v>
                </c:pt>
                <c:pt idx="184">
                  <c:v>2.3807806550978299</c:v>
                </c:pt>
                <c:pt idx="185">
                  <c:v>2.3802273541779133</c:v>
                </c:pt>
                <c:pt idx="186">
                  <c:v>2.3796736981916728</c:v>
                </c:pt>
                <c:pt idx="187">
                  <c:v>2.3791199623452854</c:v>
                </c:pt>
                <c:pt idx="188">
                  <c:v>2.3785663553499194</c:v>
                </c:pt>
                <c:pt idx="189">
                  <c:v>2.3780126747295935</c:v>
                </c:pt>
                <c:pt idx="190">
                  <c:v>2.3774586322282167</c:v>
                </c:pt>
                <c:pt idx="191">
                  <c:v>2.3769047188107155</c:v>
                </c:pt>
                <c:pt idx="192">
                  <c:v>2.3763509344470157</c:v>
                </c:pt>
                <c:pt idx="193">
                  <c:v>2.375796663034667</c:v>
                </c:pt>
                <c:pt idx="194">
                  <c:v>2.3752424428480241</c:v>
                </c:pt>
                <c:pt idx="195">
                  <c:v>2.3746883519485458</c:v>
                </c:pt>
                <c:pt idx="196">
                  <c:v>2.3741443425882474</c:v>
                </c:pt>
                <c:pt idx="197">
                  <c:v>2.3736585904125755</c:v>
                </c:pt>
                <c:pt idx="198">
                  <c:v>2.3732460311915773</c:v>
                </c:pt>
                <c:pt idx="199">
                  <c:v>2.3729190445541382</c:v>
                </c:pt>
                <c:pt idx="200">
                  <c:v>2.372693986052278</c:v>
                </c:pt>
                <c:pt idx="201">
                  <c:v>2.3725931799850555</c:v>
                </c:pt>
                <c:pt idx="202">
                  <c:v>2.3726484432452928</c:v>
                </c:pt>
                <c:pt idx="203">
                  <c:v>2.3729079213051025</c:v>
                </c:pt>
                <c:pt idx="204">
                  <c:v>2.3734512045248248</c:v>
                </c:pt>
                <c:pt idx="205">
                  <c:v>2.3744301973059061</c:v>
                </c:pt>
                <c:pt idx="206">
                  <c:v>2.376227153245225</c:v>
                </c:pt>
                <c:pt idx="207">
                  <c:v>2.3834677429487603</c:v>
                </c:pt>
                <c:pt idx="208">
                  <c:v>2.386990261269303</c:v>
                </c:pt>
                <c:pt idx="209">
                  <c:v>2.3881125062081088</c:v>
                </c:pt>
                <c:pt idx="210">
                  <c:v>2.3886798551495003</c:v>
                </c:pt>
                <c:pt idx="211">
                  <c:v>2.3889584251112903</c:v>
                </c:pt>
                <c:pt idx="212">
                  <c:v>2.3890560984649549</c:v>
                </c:pt>
                <c:pt idx="213">
                  <c:v>2.3890296205417596</c:v>
                </c:pt>
                <c:pt idx="214">
                  <c:v>2.3889131157497543</c:v>
                </c:pt>
                <c:pt idx="215">
                  <c:v>2.3887285200761834</c:v>
                </c:pt>
                <c:pt idx="216">
                  <c:v>2.388176136734161</c:v>
                </c:pt>
                <c:pt idx="217">
                  <c:v>2.3876238811284436</c:v>
                </c:pt>
                <c:pt idx="218">
                  <c:v>2.3870710841353526</c:v>
                </c:pt>
                <c:pt idx="219">
                  <c:v>2.3865183955554388</c:v>
                </c:pt>
                <c:pt idx="220">
                  <c:v>2.3859658349418305</c:v>
                </c:pt>
                <c:pt idx="221">
                  <c:v>2.3854130184549294</c:v>
                </c:pt>
                <c:pt idx="222">
                  <c:v>2.3848600242903166</c:v>
                </c:pt>
                <c:pt idx="223">
                  <c:v>2.3843071583226005</c:v>
                </c:pt>
                <c:pt idx="224">
                  <c:v>2.3837543213684165</c:v>
                </c:pt>
                <c:pt idx="225">
                  <c:v>2.3832010212719639</c:v>
                </c:pt>
                <c:pt idx="226">
                  <c:v>2.3826478496035941</c:v>
                </c:pt>
                <c:pt idx="227">
                  <c:v>2.3820948063334968</c:v>
                </c:pt>
                <c:pt idx="228">
                  <c:v>2.3815413847806117</c:v>
                </c:pt>
                <c:pt idx="229">
                  <c:v>2.3809879070647217</c:v>
                </c:pt>
                <c:pt idx="230">
                  <c:v>2.3804345579787953</c:v>
                </c:pt>
                <c:pt idx="231">
                  <c:v>2.3798811131109079</c:v>
                </c:pt>
                <c:pt idx="232">
                  <c:v>2.3793273290003083</c:v>
                </c:pt>
                <c:pt idx="233">
                  <c:v>2.3787736737519611</c:v>
                </c:pt>
                <c:pt idx="234">
                  <c:v>2.3782201473358815</c:v>
                </c:pt>
                <c:pt idx="235">
                  <c:v>2.3776661137088433</c:v>
                </c:pt>
                <c:pt idx="236">
                  <c:v>2.3771121519511631</c:v>
                </c:pt>
                <c:pt idx="237">
                  <c:v>2.3765583192585469</c:v>
                </c:pt>
                <c:pt idx="238">
                  <c:v>2.3760042594464936</c:v>
                </c:pt>
                <c:pt idx="239">
                  <c:v>2.3754499908322537</c:v>
                </c:pt>
                <c:pt idx="240">
                  <c:v>2.3748958515164764</c:v>
                </c:pt>
                <c:pt idx="241">
                  <c:v>2.3743417645277027</c:v>
                </c:pt>
                <c:pt idx="242">
                  <c:v>2.3737871887093522</c:v>
                </c:pt>
                <c:pt idx="243">
                  <c:v>2.3732327424234652</c:v>
                </c:pt>
                <c:pt idx="244">
                  <c:v>2.372678425639787</c:v>
                </c:pt>
                <c:pt idx="245">
                  <c:v>2.37212374383054</c:v>
                </c:pt>
                <c:pt idx="246">
                  <c:v>2.3715689902272863</c:v>
                </c:pt>
                <c:pt idx="247">
                  <c:v>2.3710143663607552</c:v>
                </c:pt>
                <c:pt idx="248">
                  <c:v>2.3704596544674312</c:v>
                </c:pt>
                <c:pt idx="249">
                  <c:v>2.3699045931992382</c:v>
                </c:pt>
                <c:pt idx="250">
                  <c:v>2.3693496619028891</c:v>
                </c:pt>
                <c:pt idx="251">
                  <c:v>2.3687948605479492</c:v>
                </c:pt>
                <c:pt idx="252">
                  <c:v>2.3682395496092767</c:v>
                </c:pt>
                <c:pt idx="253">
                  <c:v>2.3676843105358318</c:v>
                </c:pt>
                <c:pt idx="254">
                  <c:v>2.3671292016394325</c:v>
                </c:pt>
                <c:pt idx="255">
                  <c:v>2.3665738576880915</c:v>
                </c:pt>
                <c:pt idx="256">
                  <c:v>2.3660183104899697</c:v>
                </c:pt>
                <c:pt idx="257">
                  <c:v>2.3654628937051405</c:v>
                </c:pt>
                <c:pt idx="258">
                  <c:v>2.364907515722066</c:v>
                </c:pt>
                <c:pt idx="259">
                  <c:v>2.3643516600513692</c:v>
                </c:pt>
                <c:pt idx="260">
                  <c:v>2.3637959350308249</c:v>
                </c:pt>
                <c:pt idx="261">
                  <c:v>2.3632403406297242</c:v>
                </c:pt>
                <c:pt idx="262">
                  <c:v>2.3626843574440608</c:v>
                </c:pt>
                <c:pt idx="263">
                  <c:v>2.3621283238402158</c:v>
                </c:pt>
                <c:pt idx="264">
                  <c:v>2.3615724210931939</c:v>
                </c:pt>
                <c:pt idx="265">
                  <c:v>2.3610164009074692</c:v>
                </c:pt>
                <c:pt idx="266">
                  <c:v>2.3604600583724347</c:v>
                </c:pt>
                <c:pt idx="267">
                  <c:v>2.3599038469322187</c:v>
                </c:pt>
                <c:pt idx="268">
                  <c:v>2.3593477665559299</c:v>
                </c:pt>
                <c:pt idx="269">
                  <c:v>2.3587911368771439</c:v>
                </c:pt>
                <c:pt idx="270">
                  <c:v>2.3582346163961554</c:v>
                </c:pt>
                <c:pt idx="271">
                  <c:v>2.3576782272176136</c:v>
                </c:pt>
                <c:pt idx="272">
                  <c:v>2.3571215575591262</c:v>
                </c:pt>
                <c:pt idx="273">
                  <c:v>2.3565647276894945</c:v>
                </c:pt>
                <c:pt idx="274">
                  <c:v>2.3560080293614476</c:v>
                </c:pt>
                <c:pt idx="275">
                  <c:v>2.3554513186673387</c:v>
                </c:pt>
                <c:pt idx="276">
                  <c:v>2.3548941790608882</c:v>
                </c:pt>
                <c:pt idx="277">
                  <c:v>2.3543371712357817</c:v>
                </c:pt>
                <c:pt idx="278">
                  <c:v>2.3537802951608491</c:v>
                </c:pt>
                <c:pt idx="279">
                  <c:v>2.3532229687187551</c:v>
                </c:pt>
                <c:pt idx="280">
                  <c:v>2.3526656510487429</c:v>
                </c:pt>
                <c:pt idx="281">
                  <c:v>2.3521084653691915</c:v>
                </c:pt>
                <c:pt idx="282">
                  <c:v>2.3515510948608109</c:v>
                </c:pt>
                <c:pt idx="283">
                  <c:v>2.350993466997755</c:v>
                </c:pt>
                <c:pt idx="284">
                  <c:v>2.3504359713660739</c:v>
                </c:pt>
                <c:pt idx="285">
                  <c:v>2.349878555725311</c:v>
                </c:pt>
                <c:pt idx="286">
                  <c:v>2.3493206173207741</c:v>
                </c:pt>
                <c:pt idx="287">
                  <c:v>2.3487628113891525</c:v>
                </c:pt>
                <c:pt idx="288">
                  <c:v>2.3482051378989928</c:v>
                </c:pt>
                <c:pt idx="289">
                  <c:v>2.3476471001962427</c:v>
                </c:pt>
                <c:pt idx="290">
                  <c:v>2.3470889836165867</c:v>
                </c:pt>
                <c:pt idx="291">
                  <c:v>2.3465309997204655</c:v>
                </c:pt>
                <c:pt idx="292">
                  <c:v>2.3459729138259493</c:v>
                </c:pt>
                <c:pt idx="293">
                  <c:v>2.3454144862498758</c:v>
                </c:pt>
                <c:pt idx="294">
                  <c:v>2.3448561916000417</c:v>
                </c:pt>
                <c:pt idx="295">
                  <c:v>2.3442980298448055</c:v>
                </c:pt>
                <c:pt idx="296">
                  <c:v>2.3437393174906243</c:v>
                </c:pt>
                <c:pt idx="297">
                  <c:v>2.3431807117390373</c:v>
                </c:pt>
                <c:pt idx="298">
                  <c:v>2.3426222391252884</c:v>
                </c:pt>
                <c:pt idx="299">
                  <c:v>2.3420634755013121</c:v>
                </c:pt>
                <c:pt idx="300">
                  <c:v>2.3415045582996541</c:v>
                </c:pt>
                <c:pt idx="301">
                  <c:v>2.3409457744797098</c:v>
                </c:pt>
                <c:pt idx="302">
                  <c:v>2.3403869584846855</c:v>
                </c:pt>
                <c:pt idx="303">
                  <c:v>2.3398277294843517</c:v>
                </c:pt>
                <c:pt idx="304">
                  <c:v>2.3392686341102435</c:v>
                </c:pt>
                <c:pt idx="305">
                  <c:v>2.3387096723304306</c:v>
                </c:pt>
                <c:pt idx="306">
                  <c:v>2.3381502234611529</c:v>
                </c:pt>
                <c:pt idx="307">
                  <c:v>2.3375908161846355</c:v>
                </c:pt>
                <c:pt idx="308">
                  <c:v>2.3370315427474653</c:v>
                </c:pt>
                <c:pt idx="309">
                  <c:v>2.3364720383764146</c:v>
                </c:pt>
                <c:pt idx="310">
                  <c:v>2.3359123188489694</c:v>
                </c:pt>
                <c:pt idx="311">
                  <c:v>2.3353527334065651</c:v>
                </c:pt>
                <c:pt idx="312">
                  <c:v>2.3347931724306443</c:v>
                </c:pt>
                <c:pt idx="313">
                  <c:v>2.3342331403034695</c:v>
                </c:pt>
                <c:pt idx="314">
                  <c:v>2.3336732425076723</c:v>
                </c:pt>
                <c:pt idx="315">
                  <c:v>2.3331134790110317</c:v>
                </c:pt>
                <c:pt idx="316">
                  <c:v>2.3325532786854226</c:v>
                </c:pt>
                <c:pt idx="317">
                  <c:v>2.3319930681878045</c:v>
                </c:pt>
                <c:pt idx="318">
                  <c:v>2.3314329922362242</c:v>
                </c:pt>
                <c:pt idx="319">
                  <c:v>2.3308727321344587</c:v>
                </c:pt>
                <c:pt idx="320">
                  <c:v>2.3303122085863244</c:v>
                </c:pt>
                <c:pt idx="321">
                  <c:v>2.3297518198317562</c:v>
                </c:pt>
                <c:pt idx="322">
                  <c:v>2.3291914988264573</c:v>
                </c:pt>
                <c:pt idx="323">
                  <c:v>2.3286306618788339</c:v>
                </c:pt>
                <c:pt idx="324">
                  <c:v>2.3280699599729542</c:v>
                </c:pt>
                <c:pt idx="325">
                  <c:v>2.3275093930763022</c:v>
                </c:pt>
                <c:pt idx="326">
                  <c:v>2.3269484261843574</c:v>
                </c:pt>
                <c:pt idx="327">
                  <c:v>2.3263874107785827</c:v>
                </c:pt>
                <c:pt idx="328">
                  <c:v>2.3258265306307626</c:v>
                </c:pt>
                <c:pt idx="329">
                  <c:v>2.3252654996343307</c:v>
                </c:pt>
                <c:pt idx="330">
                  <c:v>2.3247041703798121</c:v>
                </c:pt>
                <c:pt idx="331">
                  <c:v>2.3241429766326291</c:v>
                </c:pt>
                <c:pt idx="332">
                  <c:v>2.323581880379253</c:v>
                </c:pt>
                <c:pt idx="333">
                  <c:v>2.3230202369268742</c:v>
                </c:pt>
                <c:pt idx="334">
                  <c:v>2.3224587292318666</c:v>
                </c:pt>
                <c:pt idx="335">
                  <c:v>2.3218973572614159</c:v>
                </c:pt>
                <c:pt idx="336">
                  <c:v>2.3213356085222254</c:v>
                </c:pt>
                <c:pt idx="337">
                  <c:v>2.3207737865306779</c:v>
                </c:pt>
                <c:pt idx="338">
                  <c:v>2.3202121005142771</c:v>
                </c:pt>
                <c:pt idx="339">
                  <c:v>2.3196502832856898</c:v>
                </c:pt>
                <c:pt idx="340">
                  <c:v>2.3190881466486277</c:v>
                </c:pt>
                <c:pt idx="341">
                  <c:v>2.3185261462379625</c:v>
                </c:pt>
                <c:pt idx="342">
                  <c:v>2.317964259345441</c:v>
                </c:pt>
                <c:pt idx="343">
                  <c:v>2.3174018077136305</c:v>
                </c:pt>
                <c:pt idx="344">
                  <c:v>2.3168394925601277</c:v>
                </c:pt>
                <c:pt idx="345">
                  <c:v>2.3162773138518151</c:v>
                </c:pt>
                <c:pt idx="346">
                  <c:v>2.3157147678114067</c:v>
                </c:pt>
                <c:pt idx="347">
                  <c:v>2.3151521375662449</c:v>
                </c:pt>
                <c:pt idx="348">
                  <c:v>2.3145896440187448</c:v>
                </c:pt>
                <c:pt idx="349">
                  <c:v>2.3140270250466686</c:v>
                </c:pt>
                <c:pt idx="350">
                  <c:v>2.3134640793607755</c:v>
                </c:pt>
                <c:pt idx="351">
                  <c:v>2.3129012706256793</c:v>
                </c:pt>
                <c:pt idx="352">
                  <c:v>2.3123385775283993</c:v>
                </c:pt>
                <c:pt idx="353">
                  <c:v>2.311775316052449</c:v>
                </c:pt>
                <c:pt idx="354">
                  <c:v>2.3112121917810988</c:v>
                </c:pt>
                <c:pt idx="355">
                  <c:v>2.3106492046809275</c:v>
                </c:pt>
                <c:pt idx="356">
                  <c:v>2.3100858457100775</c:v>
                </c:pt>
                <c:pt idx="357">
                  <c:v>2.3095224055535741</c:v>
                </c:pt>
                <c:pt idx="358">
                  <c:v>2.3089591028226177</c:v>
                </c:pt>
                <c:pt idx="359">
                  <c:v>2.3083956664196763</c:v>
                </c:pt>
                <c:pt idx="360">
                  <c:v>2.3078319100288764</c:v>
                </c:pt>
                <c:pt idx="361">
                  <c:v>2.3072682913186626</c:v>
                </c:pt>
                <c:pt idx="362">
                  <c:v>2.3067047762742527</c:v>
                </c:pt>
                <c:pt idx="363">
                  <c:v>2.3061407032997665</c:v>
                </c:pt>
                <c:pt idx="364">
                  <c:v>2.3055767682615791</c:v>
                </c:pt>
                <c:pt idx="365">
                  <c:v>2.305012971125961</c:v>
                </c:pt>
                <c:pt idx="366">
                  <c:v>2.3044487834179761</c:v>
                </c:pt>
                <c:pt idx="367">
                  <c:v>2.3038845317028662</c:v>
                </c:pt>
                <c:pt idx="368">
                  <c:v>2.3033204181466078</c:v>
                </c:pt>
                <c:pt idx="369">
                  <c:v>2.3027561484471479</c:v>
                </c:pt>
                <c:pt idx="370">
                  <c:v>2.3021915797059287</c:v>
                </c:pt>
                <c:pt idx="371">
                  <c:v>2.301627149380522</c:v>
                </c:pt>
                <c:pt idx="372">
                  <c:v>2.3010627964676122</c:v>
                </c:pt>
                <c:pt idx="373">
                  <c:v>2.3004979103508583</c:v>
                </c:pt>
                <c:pt idx="374">
                  <c:v>2.2999331629075574</c:v>
                </c:pt>
                <c:pt idx="375">
                  <c:v>2.2993685541036677</c:v>
                </c:pt>
                <c:pt idx="376">
                  <c:v>2.2988035216721316</c:v>
                </c:pt>
                <c:pt idx="377">
                  <c:v>2.2982384567619647</c:v>
                </c:pt>
                <c:pt idx="378">
                  <c:v>2.2976735307494245</c:v>
                </c:pt>
                <c:pt idx="379">
                  <c:v>2.297108411707252</c:v>
                </c:pt>
                <c:pt idx="380">
                  <c:v>2.2965430289810205</c:v>
                </c:pt>
                <c:pt idx="381">
                  <c:v>2.2959777854113157</c:v>
                </c:pt>
                <c:pt idx="382">
                  <c:v>2.2954125785272597</c:v>
                </c:pt>
                <c:pt idx="383">
                  <c:v>2.2948468776355302</c:v>
                </c:pt>
                <c:pt idx="384">
                  <c:v>2.2942813161599136</c:v>
                </c:pt>
                <c:pt idx="385">
                  <c:v>2.2937158940660511</c:v>
                </c:pt>
                <c:pt idx="386">
                  <c:v>2.2931500007425378</c:v>
                </c:pt>
                <c:pt idx="387">
                  <c:v>2.292584121012045</c:v>
                </c:pt>
                <c:pt idx="388">
                  <c:v>2.292018380923472</c:v>
                </c:pt>
                <c:pt idx="389">
                  <c:v>2.2914523963133275</c:v>
                </c:pt>
                <c:pt idx="390">
                  <c:v>2.2908861979787756</c:v>
                </c:pt>
                <c:pt idx="391">
                  <c:v>2.2903201395470005</c:v>
                </c:pt>
                <c:pt idx="392">
                  <c:v>2.2897540624055699</c:v>
                </c:pt>
                <c:pt idx="393">
                  <c:v>2.2891875451175485</c:v>
                </c:pt>
                <c:pt idx="394">
                  <c:v>2.2886211679938548</c:v>
                </c:pt>
                <c:pt idx="395">
                  <c:v>2.2880549309998099</c:v>
                </c:pt>
                <c:pt idx="396">
                  <c:v>2.2874881604315691</c:v>
                </c:pt>
                <c:pt idx="397">
                  <c:v>2.2869214642670279</c:v>
                </c:pt>
                <c:pt idx="398">
                  <c:v>2.2863549084942707</c:v>
                </c:pt>
                <c:pt idx="399">
                  <c:v>2.2857880419144454</c:v>
                </c:pt>
                <c:pt idx="400">
                  <c:v>2.2852210263599186</c:v>
                </c:pt>
                <c:pt idx="401">
                  <c:v>2.2846541514600083</c:v>
                </c:pt>
                <c:pt idx="402">
                  <c:v>2.2840871875890558</c:v>
                </c:pt>
                <c:pt idx="403">
                  <c:v>2.2835198522951905</c:v>
                </c:pt>
                <c:pt idx="404">
                  <c:v>2.2829526579194734</c:v>
                </c:pt>
                <c:pt idx="405">
                  <c:v>2.28238559545728</c:v>
                </c:pt>
                <c:pt idx="406">
                  <c:v>2.2818179400745131</c:v>
                </c:pt>
                <c:pt idx="407">
                  <c:v>2.2812504258741275</c:v>
                </c:pt>
                <c:pt idx="408">
                  <c:v>2.2806830528210096</c:v>
                </c:pt>
                <c:pt idx="409">
                  <c:v>2.280115287673635</c:v>
                </c:pt>
                <c:pt idx="410">
                  <c:v>2.2795474532995184</c:v>
                </c:pt>
                <c:pt idx="411">
                  <c:v>2.2789797603374957</c:v>
                </c:pt>
                <c:pt idx="412">
                  <c:v>2.2784118930765702</c:v>
                </c:pt>
                <c:pt idx="413">
                  <c:v>2.2778437381794583</c:v>
                </c:pt>
                <c:pt idx="414">
                  <c:v>2.277275724959972</c:v>
                </c:pt>
                <c:pt idx="415">
                  <c:v>2.2767077542873335</c:v>
                </c:pt>
                <c:pt idx="416">
                  <c:v>2.2761392785177543</c:v>
                </c:pt>
                <c:pt idx="417">
                  <c:v>2.2755709446920416</c:v>
                </c:pt>
                <c:pt idx="418">
                  <c:v>2.2750027527747525</c:v>
                </c:pt>
                <c:pt idx="419">
                  <c:v>2.274434072272117</c:v>
                </c:pt>
                <c:pt idx="420">
                  <c:v>2.2738654174912223</c:v>
                </c:pt>
                <c:pt idx="421">
                  <c:v>2.2732969048855893</c:v>
                </c:pt>
                <c:pt idx="422">
                  <c:v>2.2727281173942915</c:v>
                </c:pt>
                <c:pt idx="423">
                  <c:v>2.2721591413090692</c:v>
                </c:pt>
                <c:pt idx="424">
                  <c:v>2.271590307666659</c:v>
                </c:pt>
                <c:pt idx="425">
                  <c:v>2.2710214118726593</c:v>
                </c:pt>
                <c:pt idx="426">
                  <c:v>2.2704521141337644</c:v>
                </c:pt>
                <c:pt idx="427">
                  <c:v>2.269882959105948</c:v>
                </c:pt>
                <c:pt idx="428">
                  <c:v>2.269313946753436</c:v>
                </c:pt>
                <c:pt idx="429">
                  <c:v>2.2687443339155577</c:v>
                </c:pt>
                <c:pt idx="430">
                  <c:v>2.2681748571535185</c:v>
                </c:pt>
                <c:pt idx="431">
                  <c:v>2.2676055233356527</c:v>
                </c:pt>
                <c:pt idx="432">
                  <c:v>2.2670357985878979</c:v>
                </c:pt>
                <c:pt idx="433">
                  <c:v>2.2664659997426391</c:v>
                </c:pt>
                <c:pt idx="434">
                  <c:v>2.2658963441111415</c:v>
                </c:pt>
                <c:pt idx="435">
                  <c:v>2.2653265060909162</c:v>
                </c:pt>
                <c:pt idx="436">
                  <c:v>2.2647563848132566</c:v>
                </c:pt>
                <c:pt idx="437">
                  <c:v>2.2641864070196682</c:v>
                </c:pt>
                <c:pt idx="438">
                  <c:v>2.2636164543856285</c:v>
                </c:pt>
                <c:pt idx="439">
                  <c:v>2.2630460103261996</c:v>
                </c:pt>
                <c:pt idx="440">
                  <c:v>2.2624757100218775</c:v>
                </c:pt>
                <c:pt idx="441">
                  <c:v>2.2619055534364354</c:v>
                </c:pt>
                <c:pt idx="442">
                  <c:v>2.2613348741964394</c:v>
                </c:pt>
                <c:pt idx="443">
                  <c:v>2.2607642510325676</c:v>
                </c:pt>
                <c:pt idx="444">
                  <c:v>2.2601937718592202</c:v>
                </c:pt>
                <c:pt idx="445">
                  <c:v>2.259622974332832</c:v>
                </c:pt>
                <c:pt idx="446">
                  <c:v>2.2590520279604234</c:v>
                </c:pt>
                <c:pt idx="447">
                  <c:v>2.2584812258509137</c:v>
                </c:pt>
                <c:pt idx="448">
                  <c:v>2.2579103086681993</c:v>
                </c:pt>
                <c:pt idx="449">
                  <c:v>2.2573390387380918</c:v>
                </c:pt>
                <c:pt idx="450">
                  <c:v>2.2567679133439875</c:v>
                </c:pt>
                <c:pt idx="451">
                  <c:v>2.2561968751203829</c:v>
                </c:pt>
                <c:pt idx="452">
                  <c:v>2.2556252812832422</c:v>
                </c:pt>
                <c:pt idx="453">
                  <c:v>2.2550538322559439</c:v>
                </c:pt>
                <c:pt idx="454">
                  <c:v>2.2544825280018017</c:v>
                </c:pt>
                <c:pt idx="455">
                  <c:v>2.2539107534859899</c:v>
                </c:pt>
                <c:pt idx="456">
                  <c:v>2.2533389804767365</c:v>
                </c:pt>
                <c:pt idx="457">
                  <c:v>2.2527673525150957</c:v>
                </c:pt>
                <c:pt idx="458">
                  <c:v>2.2521954532302528</c:v>
                </c:pt>
                <c:pt idx="459">
                  <c:v>2.2516233558901235</c:v>
                </c:pt>
                <c:pt idx="460">
                  <c:v>2.2510514038728018</c:v>
                </c:pt>
                <c:pt idx="461">
                  <c:v>2.2504793784348576</c:v>
                </c:pt>
                <c:pt idx="462">
                  <c:v>2.2499069564147649</c:v>
                </c:pt>
                <c:pt idx="463">
                  <c:v>2.2493346799934155</c:v>
                </c:pt>
                <c:pt idx="464">
                  <c:v>2.2487625269804137</c:v>
                </c:pt>
                <c:pt idx="465">
                  <c:v>2.2481897799311144</c:v>
                </c:pt>
                <c:pt idx="466">
                  <c:v>2.2476171787572365</c:v>
                </c:pt>
                <c:pt idx="467">
                  <c:v>2.2470447234216278</c:v>
                </c:pt>
                <c:pt idx="468">
                  <c:v>2.2464718243040824</c:v>
                </c:pt>
                <c:pt idx="469">
                  <c:v>2.2458988980290271</c:v>
                </c:pt>
                <c:pt idx="470">
                  <c:v>2.2453261178695443</c:v>
                </c:pt>
                <c:pt idx="471">
                  <c:v>2.2447530873922976</c:v>
                </c:pt>
                <c:pt idx="472">
                  <c:v>2.2441798356672678</c:v>
                </c:pt>
                <c:pt idx="473">
                  <c:v>2.2436067303358627</c:v>
                </c:pt>
                <c:pt idx="474">
                  <c:v>2.2430335670936747</c:v>
                </c:pt>
                <c:pt idx="475">
                  <c:v>2.2424599895697175</c:v>
                </c:pt>
                <c:pt idx="476">
                  <c:v>2.2418865587181873</c:v>
                </c:pt>
                <c:pt idx="477">
                  <c:v>2.24131326125775</c:v>
                </c:pt>
                <c:pt idx="478">
                  <c:v>2.2407393575857708</c:v>
                </c:pt>
                <c:pt idx="479">
                  <c:v>2.2401656008657729</c:v>
                </c:pt>
                <c:pt idx="480">
                  <c:v>2.2395919910601285</c:v>
                </c:pt>
                <c:pt idx="481">
                  <c:v>2.2390179375547823</c:v>
                </c:pt>
                <c:pt idx="482">
                  <c:v>2.2384438546178376</c:v>
                </c:pt>
                <c:pt idx="483">
                  <c:v>2.2378699188754339</c:v>
                </c:pt>
                <c:pt idx="484">
                  <c:v>2.237597038135597</c:v>
                </c:pt>
                <c:pt idx="485">
                  <c:v>2.237597038135597</c:v>
                </c:pt>
                <c:pt idx="486">
                  <c:v>2.237597038135597</c:v>
                </c:pt>
                <c:pt idx="487">
                  <c:v>2.237597038135597</c:v>
                </c:pt>
                <c:pt idx="488">
                  <c:v>2.237597038135597</c:v>
                </c:pt>
                <c:pt idx="489">
                  <c:v>2.237597038135597</c:v>
                </c:pt>
                <c:pt idx="490">
                  <c:v>2.237597038135597</c:v>
                </c:pt>
                <c:pt idx="491">
                  <c:v>2.237597038135597</c:v>
                </c:pt>
                <c:pt idx="492">
                  <c:v>2.237597038135597</c:v>
                </c:pt>
                <c:pt idx="493">
                  <c:v>2.237597038135597</c:v>
                </c:pt>
                <c:pt idx="494">
                  <c:v>2.237597038135597</c:v>
                </c:pt>
                <c:pt idx="495">
                  <c:v>2.237597038135597</c:v>
                </c:pt>
                <c:pt idx="496">
                  <c:v>2.237597038135597</c:v>
                </c:pt>
                <c:pt idx="497">
                  <c:v>2.237597038135597</c:v>
                </c:pt>
                <c:pt idx="498">
                  <c:v>2.237597038135597</c:v>
                </c:pt>
                <c:pt idx="499">
                  <c:v>2.237597038135597</c:v>
                </c:pt>
                <c:pt idx="500">
                  <c:v>2.237597038135597</c:v>
                </c:pt>
                <c:pt idx="501">
                  <c:v>2.237597038135597</c:v>
                </c:pt>
                <c:pt idx="502">
                  <c:v>2.237597038135597</c:v>
                </c:pt>
                <c:pt idx="503">
                  <c:v>2.237597038135597</c:v>
                </c:pt>
                <c:pt idx="504">
                  <c:v>2.237597038135597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7.8000000000000007</c:v>
                </c:pt>
                <c:pt idx="1">
                  <c:v>7.8000000000000007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1.9</c:v>
                </c:pt>
                <c:pt idx="1">
                  <c:v>1.9</c:v>
                </c:pt>
                <c:pt idx="2">
                  <c:v>1.9</c:v>
                </c:pt>
                <c:pt idx="3">
                  <c:v>1.9</c:v>
                </c:pt>
                <c:pt idx="4">
                  <c:v>1.9</c:v>
                </c:pt>
                <c:pt idx="5">
                  <c:v>1.9</c:v>
                </c:pt>
                <c:pt idx="6">
                  <c:v>1.9</c:v>
                </c:pt>
                <c:pt idx="7">
                  <c:v>1.9</c:v>
                </c:pt>
                <c:pt idx="8">
                  <c:v>1.9</c:v>
                </c:pt>
                <c:pt idx="9">
                  <c:v>1.9</c:v>
                </c:pt>
                <c:pt idx="10">
                  <c:v>1.9</c:v>
                </c:pt>
                <c:pt idx="11">
                  <c:v>1.9</c:v>
                </c:pt>
                <c:pt idx="12">
                  <c:v>1.9023403510358861</c:v>
                </c:pt>
                <c:pt idx="13">
                  <c:v>1.9141715980387453</c:v>
                </c:pt>
                <c:pt idx="14">
                  <c:v>1.9440294460846181</c:v>
                </c:pt>
                <c:pt idx="15">
                  <c:v>2.0942741438062424</c:v>
                </c:pt>
                <c:pt idx="16">
                  <c:v>2.1673001601377857</c:v>
                </c:pt>
                <c:pt idx="17">
                  <c:v>2.1870314327095697</c:v>
                </c:pt>
                <c:pt idx="18">
                  <c:v>2.1943277547987954</c:v>
                </c:pt>
                <c:pt idx="19">
                  <c:v>2.1951131367250367</c:v>
                </c:pt>
                <c:pt idx="20">
                  <c:v>2.1918072638997796</c:v>
                </c:pt>
                <c:pt idx="21">
                  <c:v>2.18568474434761</c:v>
                </c:pt>
                <c:pt idx="22">
                  <c:v>2.1775115856969327</c:v>
                </c:pt>
                <c:pt idx="23">
                  <c:v>2.1677864403432974</c:v>
                </c:pt>
                <c:pt idx="24">
                  <c:v>2.1496568428791978</c:v>
                </c:pt>
                <c:pt idx="25">
                  <c:v>2.1315251643908759</c:v>
                </c:pt>
                <c:pt idx="26">
                  <c:v>2.1133776270618561</c:v>
                </c:pt>
                <c:pt idx="27">
                  <c:v>2.0952347241432476</c:v>
                </c:pt>
                <c:pt idx="28">
                  <c:v>2.0770964544515422</c:v>
                </c:pt>
                <c:pt idx="29">
                  <c:v>2.0589357314775705</c:v>
                </c:pt>
                <c:pt idx="30">
                  <c:v>2.0407795076554089</c:v>
                </c:pt>
                <c:pt idx="31">
                  <c:v>2.0226279266536036</c:v>
                </c:pt>
                <c:pt idx="32">
                  <c:v>2.004460668894366</c:v>
                </c:pt>
                <c:pt idx="33">
                  <c:v>1.986291108707477</c:v>
                </c:pt>
                <c:pt idx="34">
                  <c:v>1.9681262009614091</c:v>
                </c:pt>
                <c:pt idx="35">
                  <c:v>1.9499523543741963</c:v>
                </c:pt>
                <c:pt idx="36">
                  <c:v>1.931769442349343</c:v>
                </c:pt>
                <c:pt idx="37">
                  <c:v>1.9135911924128821</c:v>
                </c:pt>
                <c:pt idx="38">
                  <c:v>1.9</c:v>
                </c:pt>
                <c:pt idx="39">
                  <c:v>1.9</c:v>
                </c:pt>
                <c:pt idx="40">
                  <c:v>1.9</c:v>
                </c:pt>
                <c:pt idx="41">
                  <c:v>1.9</c:v>
                </c:pt>
                <c:pt idx="42">
                  <c:v>1.9</c:v>
                </c:pt>
                <c:pt idx="43">
                  <c:v>1.9</c:v>
                </c:pt>
                <c:pt idx="44">
                  <c:v>1.9</c:v>
                </c:pt>
                <c:pt idx="45">
                  <c:v>1.9</c:v>
                </c:pt>
                <c:pt idx="46">
                  <c:v>1.9</c:v>
                </c:pt>
                <c:pt idx="47">
                  <c:v>1.9</c:v>
                </c:pt>
                <c:pt idx="48">
                  <c:v>1.9</c:v>
                </c:pt>
                <c:pt idx="49">
                  <c:v>1.9</c:v>
                </c:pt>
                <c:pt idx="50">
                  <c:v>1.9</c:v>
                </c:pt>
                <c:pt idx="51">
                  <c:v>1.9</c:v>
                </c:pt>
                <c:pt idx="52">
                  <c:v>1.9</c:v>
                </c:pt>
                <c:pt idx="53">
                  <c:v>1.9</c:v>
                </c:pt>
                <c:pt idx="54">
                  <c:v>1.9</c:v>
                </c:pt>
                <c:pt idx="55">
                  <c:v>1.9</c:v>
                </c:pt>
                <c:pt idx="56">
                  <c:v>1.9</c:v>
                </c:pt>
                <c:pt idx="57">
                  <c:v>1.9</c:v>
                </c:pt>
                <c:pt idx="58">
                  <c:v>1.9</c:v>
                </c:pt>
                <c:pt idx="59">
                  <c:v>1.9</c:v>
                </c:pt>
                <c:pt idx="60">
                  <c:v>1.9</c:v>
                </c:pt>
                <c:pt idx="61">
                  <c:v>1.9</c:v>
                </c:pt>
                <c:pt idx="62">
                  <c:v>1.9</c:v>
                </c:pt>
                <c:pt idx="63">
                  <c:v>1.9</c:v>
                </c:pt>
                <c:pt idx="64">
                  <c:v>1.9</c:v>
                </c:pt>
                <c:pt idx="65">
                  <c:v>1.9</c:v>
                </c:pt>
                <c:pt idx="66">
                  <c:v>1.9</c:v>
                </c:pt>
                <c:pt idx="67">
                  <c:v>1.9</c:v>
                </c:pt>
                <c:pt idx="68">
                  <c:v>1.9</c:v>
                </c:pt>
                <c:pt idx="69">
                  <c:v>1.9</c:v>
                </c:pt>
                <c:pt idx="70">
                  <c:v>1.9</c:v>
                </c:pt>
                <c:pt idx="71">
                  <c:v>1.9</c:v>
                </c:pt>
                <c:pt idx="72">
                  <c:v>1.9</c:v>
                </c:pt>
                <c:pt idx="73">
                  <c:v>1.9</c:v>
                </c:pt>
                <c:pt idx="74">
                  <c:v>1.9</c:v>
                </c:pt>
                <c:pt idx="75">
                  <c:v>1.9</c:v>
                </c:pt>
                <c:pt idx="76">
                  <c:v>1.9</c:v>
                </c:pt>
                <c:pt idx="77">
                  <c:v>1.9</c:v>
                </c:pt>
                <c:pt idx="78">
                  <c:v>1.9</c:v>
                </c:pt>
                <c:pt idx="79">
                  <c:v>1.9</c:v>
                </c:pt>
                <c:pt idx="80">
                  <c:v>1.9</c:v>
                </c:pt>
                <c:pt idx="81">
                  <c:v>1.9</c:v>
                </c:pt>
                <c:pt idx="82">
                  <c:v>1.9</c:v>
                </c:pt>
                <c:pt idx="83">
                  <c:v>1.9</c:v>
                </c:pt>
                <c:pt idx="84">
                  <c:v>1.9</c:v>
                </c:pt>
                <c:pt idx="85">
                  <c:v>1.9</c:v>
                </c:pt>
                <c:pt idx="86">
                  <c:v>1.9025349691568296</c:v>
                </c:pt>
                <c:pt idx="87">
                  <c:v>1.9660447532866951</c:v>
                </c:pt>
                <c:pt idx="88">
                  <c:v>1.9953797375765794</c:v>
                </c:pt>
                <c:pt idx="89">
                  <c:v>1.9973816139056584</c:v>
                </c:pt>
                <c:pt idx="90">
                  <c:v>1.992878108832342</c:v>
                </c:pt>
                <c:pt idx="91">
                  <c:v>1.9849342087191344</c:v>
                </c:pt>
                <c:pt idx="92">
                  <c:v>1.9748132354142238</c:v>
                </c:pt>
                <c:pt idx="93">
                  <c:v>1.9631860946995667</c:v>
                </c:pt>
                <c:pt idx="94">
                  <c:v>1.9504453594306979</c:v>
                </c:pt>
                <c:pt idx="95">
                  <c:v>1.9368616400197609</c:v>
                </c:pt>
                <c:pt idx="96">
                  <c:v>1.9186820844466881</c:v>
                </c:pt>
                <c:pt idx="97">
                  <c:v>1.9005071901014154</c:v>
                </c:pt>
                <c:pt idx="98">
                  <c:v>1.9</c:v>
                </c:pt>
                <c:pt idx="99">
                  <c:v>1.9</c:v>
                </c:pt>
                <c:pt idx="100">
                  <c:v>1.9</c:v>
                </c:pt>
                <c:pt idx="101">
                  <c:v>1.9</c:v>
                </c:pt>
                <c:pt idx="102">
                  <c:v>1.9</c:v>
                </c:pt>
                <c:pt idx="103">
                  <c:v>1.9</c:v>
                </c:pt>
                <c:pt idx="104">
                  <c:v>1.9</c:v>
                </c:pt>
                <c:pt idx="105">
                  <c:v>1.9</c:v>
                </c:pt>
                <c:pt idx="106">
                  <c:v>1.9</c:v>
                </c:pt>
                <c:pt idx="107">
                  <c:v>1.9</c:v>
                </c:pt>
                <c:pt idx="108">
                  <c:v>1.9</c:v>
                </c:pt>
                <c:pt idx="109">
                  <c:v>1.9054678402801877</c:v>
                </c:pt>
                <c:pt idx="110">
                  <c:v>1.9259197967613577</c:v>
                </c:pt>
                <c:pt idx="111">
                  <c:v>2.0469366680261607</c:v>
                </c:pt>
                <c:pt idx="112">
                  <c:v>2.1054222756310663</c:v>
                </c:pt>
                <c:pt idx="113">
                  <c:v>2.1192686091923418</c:v>
                </c:pt>
                <c:pt idx="114">
                  <c:v>2.1226523698650501</c:v>
                </c:pt>
                <c:pt idx="115">
                  <c:v>2.120545384392281</c:v>
                </c:pt>
                <c:pt idx="116">
                  <c:v>2.1149823107899124</c:v>
                </c:pt>
                <c:pt idx="117">
                  <c:v>2.1070374478651117</c:v>
                </c:pt>
                <c:pt idx="118">
                  <c:v>2.0973569286038605</c:v>
                </c:pt>
                <c:pt idx="119">
                  <c:v>2.0863619486331881</c:v>
                </c:pt>
                <c:pt idx="120">
                  <c:v>2.0682127678696545</c:v>
                </c:pt>
                <c:pt idx="121">
                  <c:v>2.057689264645326</c:v>
                </c:pt>
                <c:pt idx="122">
                  <c:v>2.0652155523888736</c:v>
                </c:pt>
                <c:pt idx="123">
                  <c:v>2.0880245385086025</c:v>
                </c:pt>
                <c:pt idx="124">
                  <c:v>2.1246890718743705</c:v>
                </c:pt>
                <c:pt idx="125">
                  <c:v>2.1748188125061949</c:v>
                </c:pt>
                <c:pt idx="126">
                  <c:v>2.2388429301056219</c:v>
                </c:pt>
                <c:pt idx="127">
                  <c:v>2.3179342725448735</c:v>
                </c:pt>
                <c:pt idx="128">
                  <c:v>2.4140874509331796</c:v>
                </c:pt>
                <c:pt idx="129">
                  <c:v>2.5304077472256514</c:v>
                </c:pt>
                <c:pt idx="130">
                  <c:v>2.6715765852486748</c:v>
                </c:pt>
                <c:pt idx="131">
                  <c:v>2.8453421914530477</c:v>
                </c:pt>
                <c:pt idx="132">
                  <c:v>3.0655130424229911</c:v>
                </c:pt>
                <c:pt idx="133">
                  <c:v>3.3572136529187584</c:v>
                </c:pt>
                <c:pt idx="134">
                  <c:v>3.7842362804171721</c:v>
                </c:pt>
                <c:pt idx="135">
                  <c:v>5.1211173560014593</c:v>
                </c:pt>
                <c:pt idx="136">
                  <c:v>5.7735470996935314</c:v>
                </c:pt>
                <c:pt idx="137">
                  <c:v>6.026528692335309</c:v>
                </c:pt>
                <c:pt idx="138">
                  <c:v>6.2034152767104391</c:v>
                </c:pt>
                <c:pt idx="139">
                  <c:v>6.3333044485555465</c:v>
                </c:pt>
                <c:pt idx="140">
                  <c:v>6.4339603181176415</c:v>
                </c:pt>
                <c:pt idx="141">
                  <c:v>6.5146426762491796</c:v>
                </c:pt>
                <c:pt idx="142">
                  <c:v>6.5808675726583337</c:v>
                </c:pt>
                <c:pt idx="143">
                  <c:v>6.6362041653992803</c:v>
                </c:pt>
                <c:pt idx="144">
                  <c:v>6.6337050342553638</c:v>
                </c:pt>
                <c:pt idx="145">
                  <c:v>6.631206052425485</c:v>
                </c:pt>
                <c:pt idx="146">
                  <c:v>6.6287072199007238</c:v>
                </c:pt>
                <c:pt idx="147">
                  <c:v>6.6262085366721584</c:v>
                </c:pt>
                <c:pt idx="148">
                  <c:v>6.6237100027308697</c:v>
                </c:pt>
                <c:pt idx="149">
                  <c:v>6.6212116180679388</c:v>
                </c:pt>
                <c:pt idx="150">
                  <c:v>6.6187115664882459</c:v>
                </c:pt>
                <c:pt idx="151">
                  <c:v>6.6162099541767381</c:v>
                </c:pt>
                <c:pt idx="152">
                  <c:v>6.6137084914435178</c:v>
                </c:pt>
                <c:pt idx="153">
                  <c:v>6.6112071782796447</c:v>
                </c:pt>
                <c:pt idx="154">
                  <c:v>6.6087350910360616</c:v>
                </c:pt>
                <c:pt idx="155">
                  <c:v>6.6068840933156592</c:v>
                </c:pt>
                <c:pt idx="156">
                  <c:v>6.6062350544193569</c:v>
                </c:pt>
                <c:pt idx="157">
                  <c:v>6.6075991549239896</c:v>
                </c:pt>
                <c:pt idx="158">
                  <c:v>6.6130314410640132</c:v>
                </c:pt>
                <c:pt idx="159">
                  <c:v>6.6472558562247901</c:v>
                </c:pt>
                <c:pt idx="160">
                  <c:v>6.6680538695995946</c:v>
                </c:pt>
                <c:pt idx="161">
                  <c:v>6.675705929069748</c:v>
                </c:pt>
                <c:pt idx="162">
                  <c:v>6.6801537937181452</c:v>
                </c:pt>
                <c:pt idx="163">
                  <c:v>6.6828833564324537</c:v>
                </c:pt>
                <c:pt idx="164">
                  <c:v>6.6845180715372985</c:v>
                </c:pt>
                <c:pt idx="165">
                  <c:v>6.6853896125629237</c:v>
                </c:pt>
                <c:pt idx="166">
                  <c:v>6.6856999187347785</c:v>
                </c:pt>
                <c:pt idx="167">
                  <c:v>6.6855819600877551</c:v>
                </c:pt>
                <c:pt idx="168">
                  <c:v>6.6830834027171715</c:v>
                </c:pt>
                <c:pt idx="169">
                  <c:v>6.6658176818851347</c:v>
                </c:pt>
                <c:pt idx="170">
                  <c:v>6.6485501953538844</c:v>
                </c:pt>
                <c:pt idx="171">
                  <c:v>6.6312867018556787</c:v>
                </c:pt>
                <c:pt idx="172">
                  <c:v>6.6140187692683146</c:v>
                </c:pt>
                <c:pt idx="173">
                  <c:v>6.5967389054208132</c:v>
                </c:pt>
                <c:pt idx="174">
                  <c:v>6.5794630424526632</c:v>
                </c:pt>
                <c:pt idx="175">
                  <c:v>6.5621911794375247</c:v>
                </c:pt>
                <c:pt idx="176">
                  <c:v>6.5449006061343047</c:v>
                </c:pt>
                <c:pt idx="177">
                  <c:v>6.5276123588033004</c:v>
                </c:pt>
                <c:pt idx="178">
                  <c:v>6.5103281192897331</c:v>
                </c:pt>
                <c:pt idx="179">
                  <c:v>6.4930352303028647</c:v>
                </c:pt>
                <c:pt idx="180">
                  <c:v>6.4757345836987863</c:v>
                </c:pt>
                <c:pt idx="181">
                  <c:v>6.4584379527977314</c:v>
                </c:pt>
                <c:pt idx="182">
                  <c:v>6.4411427125126766</c:v>
                </c:pt>
                <c:pt idx="183">
                  <c:v>6.4238296517075524</c:v>
                </c:pt>
                <c:pt idx="184">
                  <c:v>6.4065206145122673</c:v>
                </c:pt>
                <c:pt idx="185">
                  <c:v>6.3892155999917222</c:v>
                </c:pt>
                <c:pt idx="186">
                  <c:v>6.3718974953195069</c:v>
                </c:pt>
                <c:pt idx="187">
                  <c:v>6.354576036906022</c:v>
                </c:pt>
                <c:pt idx="188">
                  <c:v>6.3372586090923804</c:v>
                </c:pt>
                <c:pt idx="189">
                  <c:v>6.3199380477870992</c:v>
                </c:pt>
                <c:pt idx="190">
                  <c:v>6.3026041532140127</c:v>
                </c:pt>
                <c:pt idx="191">
                  <c:v>6.2852742971872333</c:v>
                </c:pt>
                <c:pt idx="192">
                  <c:v>6.267948478765839</c:v>
                </c:pt>
                <c:pt idx="193">
                  <c:v>6.2506048964235372</c:v>
                </c:pt>
                <c:pt idx="194">
                  <c:v>6.2332625972462479</c:v>
                </c:pt>
                <c:pt idx="195">
                  <c:v>6.2159243436392035</c:v>
                </c:pt>
                <c:pt idx="196">
                  <c:v>6.1989002258079422</c:v>
                </c:pt>
                <c:pt idx="197">
                  <c:v>6.1836978885001974</c:v>
                </c:pt>
                <c:pt idx="198">
                  <c:v>6.1707862336458179</c:v>
                </c:pt>
                <c:pt idx="199">
                  <c:v>6.1605527001560301</c:v>
                </c:pt>
                <c:pt idx="200">
                  <c:v>6.1535091593740994</c:v>
                </c:pt>
                <c:pt idx="201">
                  <c:v>6.1503542834654814</c:v>
                </c:pt>
                <c:pt idx="202">
                  <c:v>6.1520838294457825</c:v>
                </c:pt>
                <c:pt idx="203">
                  <c:v>6.1602045815221445</c:v>
                </c:pt>
                <c:pt idx="204">
                  <c:v>6.1772074384798943</c:v>
                </c:pt>
                <c:pt idx="205">
                  <c:v>6.207846335738072</c:v>
                </c:pt>
                <c:pt idx="206">
                  <c:v>6.2640755173145077</c:v>
                </c:pt>
                <c:pt idx="207">
                  <c:v>6.4905540524259369</c:v>
                </c:pt>
                <c:pt idx="208">
                  <c:v>6.6006834163463557</c:v>
                </c:pt>
                <c:pt idx="209">
                  <c:v>6.6357628510273567</c:v>
                </c:pt>
                <c:pt idx="210">
                  <c:v>6.6534955963767901</c:v>
                </c:pt>
                <c:pt idx="211">
                  <c:v>6.6622024253387258</c:v>
                </c:pt>
                <c:pt idx="212">
                  <c:v>6.665255249767565</c:v>
                </c:pt>
                <c:pt idx="213">
                  <c:v>6.6644276704153409</c:v>
                </c:pt>
                <c:pt idx="214">
                  <c:v>6.6607862609442057</c:v>
                </c:pt>
                <c:pt idx="215">
                  <c:v>6.6550166404633639</c:v>
                </c:pt>
                <c:pt idx="216">
                  <c:v>6.6377516516271449</c:v>
                </c:pt>
                <c:pt idx="217">
                  <c:v>6.6204906552463916</c:v>
                </c:pt>
                <c:pt idx="218">
                  <c:v>6.6032099853841419</c:v>
                </c:pt>
                <c:pt idx="219">
                  <c:v>6.5859326241397076</c:v>
                </c:pt>
                <c:pt idx="220">
                  <c:v>6.5686592631951859</c:v>
                </c:pt>
                <c:pt idx="221">
                  <c:v>6.5513763257582704</c:v>
                </c:pt>
                <c:pt idx="222">
                  <c:v>6.534086577204989</c:v>
                </c:pt>
                <c:pt idx="223">
                  <c:v>6.516800836817163</c:v>
                </c:pt>
                <c:pt idx="224">
                  <c:v>6.4995155961869475</c:v>
                </c:pt>
                <c:pt idx="225">
                  <c:v>6.4822134454064377</c:v>
                </c:pt>
                <c:pt idx="226">
                  <c:v>6.4649153106780899</c:v>
                </c:pt>
                <c:pt idx="227">
                  <c:v>6.447621191069727</c:v>
                </c:pt>
                <c:pt idx="228">
                  <c:v>6.4303131616288223</c:v>
                </c:pt>
                <c:pt idx="229">
                  <c:v>6.413002617645418</c:v>
                </c:pt>
                <c:pt idx="230">
                  <c:v>6.3956960966869367</c:v>
                </c:pt>
                <c:pt idx="231">
                  <c:v>6.3783856591638726</c:v>
                </c:pt>
                <c:pt idx="232">
                  <c:v>6.3610626909934407</c:v>
                </c:pt>
                <c:pt idx="233">
                  <c:v>6.3437437537741639</c:v>
                </c:pt>
                <c:pt idx="234">
                  <c:v>6.3264288465680636</c:v>
                </c:pt>
                <c:pt idx="235">
                  <c:v>6.3090954640829606</c:v>
                </c:pt>
                <c:pt idx="236">
                  <c:v>6.2917640956747931</c:v>
                </c:pt>
                <c:pt idx="237">
                  <c:v>6.2744367652243733</c:v>
                </c:pt>
                <c:pt idx="238">
                  <c:v>6.2571008689066572</c:v>
                </c:pt>
                <c:pt idx="239">
                  <c:v>6.2397570543643797</c:v>
                </c:pt>
                <c:pt idx="240">
                  <c:v>6.2224172857458475</c:v>
                </c:pt>
                <c:pt idx="241">
                  <c:v>6.2050788392364966</c:v>
                </c:pt>
                <c:pt idx="242">
                  <c:v>6.1877225635973234</c:v>
                </c:pt>
                <c:pt idx="243">
                  <c:v>6.1703703418693898</c:v>
                </c:pt>
                <c:pt idx="244">
                  <c:v>6.1530221731058221</c:v>
                </c:pt>
                <c:pt idx="245">
                  <c:v>6.1356605550174512</c:v>
                </c:pt>
                <c:pt idx="246">
                  <c:v>6.1182958652217971</c:v>
                </c:pt>
                <c:pt idx="247">
                  <c:v>6.100935236396511</c:v>
                </c:pt>
                <c:pt idx="248">
                  <c:v>6.0835709609603992</c:v>
                </c:pt>
                <c:pt idx="249">
                  <c:v>6.0661937881214882</c:v>
                </c:pt>
                <c:pt idx="250">
                  <c:v>6.0488206842805772</c:v>
                </c:pt>
                <c:pt idx="251">
                  <c:v>6.0314516484848797</c:v>
                </c:pt>
                <c:pt idx="252">
                  <c:v>6.0140640428003902</c:v>
                </c:pt>
                <c:pt idx="253">
                  <c:v>5.9966784489727969</c:v>
                </c:pt>
                <c:pt idx="254">
                  <c:v>5.9792969312366653</c:v>
                </c:pt>
                <c:pt idx="255">
                  <c:v>5.9619065602161783</c:v>
                </c:pt>
                <c:pt idx="256">
                  <c:v>5.9445084614139647</c:v>
                </c:pt>
                <c:pt idx="257">
                  <c:v>5.9271144467712249</c:v>
                </c:pt>
                <c:pt idx="258">
                  <c:v>5.909721273025621</c:v>
                </c:pt>
                <c:pt idx="259">
                  <c:v>5.8923106542435457</c:v>
                </c:pt>
                <c:pt idx="260">
                  <c:v>5.8749041277107938</c:v>
                </c:pt>
                <c:pt idx="261">
                  <c:v>5.857501692465509</c:v>
                </c:pt>
                <c:pt idx="262">
                  <c:v>5.8400849581133212</c:v>
                </c:pt>
                <c:pt idx="263">
                  <c:v>5.822665904690365</c:v>
                </c:pt>
                <c:pt idx="264">
                  <c:v>5.8052509506635124</c:v>
                </c:pt>
                <c:pt idx="265">
                  <c:v>5.7878313041118181</c:v>
                </c:pt>
                <c:pt idx="266">
                  <c:v>5.7703997087815475</c:v>
                </c:pt>
                <c:pt idx="267">
                  <c:v>5.7529722209779894</c:v>
                </c:pt>
                <c:pt idx="268">
                  <c:v>5.7355488397332586</c:v>
                </c:pt>
                <c:pt idx="269">
                  <c:v>5.7181054713409987</c:v>
                </c:pt>
                <c:pt idx="270">
                  <c:v>5.7006654347486627</c:v>
                </c:pt>
                <c:pt idx="271">
                  <c:v>5.6832295128646626</c:v>
                </c:pt>
                <c:pt idx="272">
                  <c:v>5.6657831222735986</c:v>
                </c:pt>
                <c:pt idx="273">
                  <c:v>5.6483305218637962</c:v>
                </c:pt>
                <c:pt idx="274">
                  <c:v>5.6308820443339451</c:v>
                </c:pt>
                <c:pt idx="275">
                  <c:v>5.6134325928228739</c:v>
                </c:pt>
                <c:pt idx="276">
                  <c:v>5.5959674135499604</c:v>
                </c:pt>
                <c:pt idx="277">
                  <c:v>5.5785063653507949</c:v>
                </c:pt>
                <c:pt idx="278">
                  <c:v>5.561049447248247</c:v>
                </c:pt>
                <c:pt idx="279">
                  <c:v>5.5435760397270899</c:v>
                </c:pt>
                <c:pt idx="280">
                  <c:v>5.5261024058185511</c:v>
                </c:pt>
                <c:pt idx="281">
                  <c:v>5.5086329102194993</c:v>
                </c:pt>
                <c:pt idx="282">
                  <c:v>5.4911563299333164</c:v>
                </c:pt>
                <c:pt idx="283">
                  <c:v>5.4736700952588144</c:v>
                </c:pt>
                <c:pt idx="284">
                  <c:v>5.4561880071289899</c:v>
                </c:pt>
                <c:pt idx="285">
                  <c:v>5.4387082149319115</c:v>
                </c:pt>
                <c:pt idx="286">
                  <c:v>5.421209364418015</c:v>
                </c:pt>
                <c:pt idx="287">
                  <c:v>5.40371466870638</c:v>
                </c:pt>
                <c:pt idx="288">
                  <c:v>5.3862241268105198</c:v>
                </c:pt>
                <c:pt idx="289">
                  <c:v>5.3687201421301909</c:v>
                </c:pt>
                <c:pt idx="290">
                  <c:v>5.3512128237693712</c:v>
                </c:pt>
                <c:pt idx="291">
                  <c:v>5.3337096675011599</c:v>
                </c:pt>
                <c:pt idx="292">
                  <c:v>5.3162023579150066</c:v>
                </c:pt>
                <c:pt idx="293">
                  <c:v>5.2986824018211074</c:v>
                </c:pt>
                <c:pt idx="294">
                  <c:v>5.2811666161191839</c:v>
                </c:pt>
                <c:pt idx="295">
                  <c:v>5.263654999816529</c:v>
                </c:pt>
                <c:pt idx="296">
                  <c:v>5.2461233323216065</c:v>
                </c:pt>
                <c:pt idx="297">
                  <c:v>5.228594902108151</c:v>
                </c:pt>
                <c:pt idx="298">
                  <c:v>5.2110706496126955</c:v>
                </c:pt>
                <c:pt idx="299">
                  <c:v>5.1935355434565507</c:v>
                </c:pt>
                <c:pt idx="300">
                  <c:v>5.1759944536375704</c:v>
                </c:pt>
                <c:pt idx="301">
                  <c:v>5.1584575498779941</c:v>
                </c:pt>
                <c:pt idx="302">
                  <c:v>5.1409189646282973</c:v>
                </c:pt>
                <c:pt idx="303">
                  <c:v>5.1233652000933123</c:v>
                </c:pt>
                <c:pt idx="304">
                  <c:v>5.1058156299818851</c:v>
                </c:pt>
                <c:pt idx="305">
                  <c:v>5.0882702532917703</c:v>
                </c:pt>
                <c:pt idx="306">
                  <c:v>5.0707070697336381</c:v>
                </c:pt>
                <c:pt idx="307">
                  <c:v>5.0531448181664693</c:v>
                </c:pt>
                <c:pt idx="308">
                  <c:v>5.0355867684043085</c:v>
                </c:pt>
                <c:pt idx="309">
                  <c:v>5.0180199900892353</c:v>
                </c:pt>
                <c:pt idx="310">
                  <c:v>5.0004450419464277</c:v>
                </c:pt>
                <c:pt idx="311">
                  <c:v>4.9828743040152164</c:v>
                </c:pt>
                <c:pt idx="312">
                  <c:v>4.9653038903436935</c:v>
                </c:pt>
                <c:pt idx="313">
                  <c:v>4.9477162304889264</c:v>
                </c:pt>
                <c:pt idx="314">
                  <c:v>4.9301327892753122</c:v>
                </c:pt>
                <c:pt idx="315">
                  <c:v>4.9125535656909518</c:v>
                </c:pt>
                <c:pt idx="316">
                  <c:v>4.8949583109375974</c:v>
                </c:pt>
                <c:pt idx="317">
                  <c:v>4.8773621513123491</c:v>
                </c:pt>
                <c:pt idx="318">
                  <c:v>4.859770217765635</c:v>
                </c:pt>
                <c:pt idx="319">
                  <c:v>4.8421712104617081</c:v>
                </c:pt>
                <c:pt idx="320">
                  <c:v>4.8245623172796899</c:v>
                </c:pt>
                <c:pt idx="321">
                  <c:v>4.8069576586485976</c:v>
                </c:pt>
                <c:pt idx="322">
                  <c:v>4.7893548573214515</c:v>
                </c:pt>
                <c:pt idx="323">
                  <c:v>4.7717332154213414</c:v>
                </c:pt>
                <c:pt idx="324">
                  <c:v>4.7541158165677393</c:v>
                </c:pt>
                <c:pt idx="325">
                  <c:v>4.7365026597389779</c:v>
                </c:pt>
                <c:pt idx="326">
                  <c:v>4.7188747721560089</c:v>
                </c:pt>
                <c:pt idx="327">
                  <c:v>4.7012446179260792</c:v>
                </c:pt>
                <c:pt idx="328">
                  <c:v>4.683618714236478</c:v>
                </c:pt>
                <c:pt idx="329">
                  <c:v>4.6659869142439874</c:v>
                </c:pt>
                <c:pt idx="330">
                  <c:v>4.6483439894681231</c:v>
                </c:pt>
                <c:pt idx="331">
                  <c:v>4.6307053237714113</c:v>
                </c:pt>
                <c:pt idx="332">
                  <c:v>4.6130695689965622</c:v>
                </c:pt>
                <c:pt idx="333">
                  <c:v>4.5954138584892217</c:v>
                </c:pt>
                <c:pt idx="334">
                  <c:v>4.5777624156232708</c:v>
                </c:pt>
                <c:pt idx="335">
                  <c:v>4.5601152393671578</c:v>
                </c:pt>
                <c:pt idx="336">
                  <c:v>4.5424541507346863</c:v>
                </c:pt>
                <c:pt idx="337">
                  <c:v>4.5247899155218665</c:v>
                </c:pt>
                <c:pt idx="338">
                  <c:v>4.5071299555012123</c:v>
                </c:pt>
                <c:pt idx="339">
                  <c:v>4.4894647924469977</c:v>
                </c:pt>
                <c:pt idx="340">
                  <c:v>4.4717877496940437</c:v>
                </c:pt>
                <c:pt idx="341">
                  <c:v>4.454114990739142</c:v>
                </c:pt>
                <c:pt idx="342">
                  <c:v>4.43644571008259</c:v>
                </c:pt>
                <c:pt idx="343">
                  <c:v>4.4187558445805282</c:v>
                </c:pt>
                <c:pt idx="344">
                  <c:v>4.4010702715060468</c:v>
                </c:pt>
                <c:pt idx="345">
                  <c:v>4.3833889898175933</c:v>
                </c:pt>
                <c:pt idx="346">
                  <c:v>4.3656941252462316</c:v>
                </c:pt>
                <c:pt idx="347">
                  <c:v>4.3479957228515298</c:v>
                </c:pt>
                <c:pt idx="348">
                  <c:v>4.3303016204926603</c:v>
                </c:pt>
                <c:pt idx="349">
                  <c:v>4.3126025173041578</c:v>
                </c:pt>
                <c:pt idx="350">
                  <c:v>4.2948912703731388</c:v>
                </c:pt>
                <c:pt idx="351">
                  <c:v>4.2771843321515446</c:v>
                </c:pt>
                <c:pt idx="352">
                  <c:v>4.2594809464525749</c:v>
                </c:pt>
                <c:pt idx="353">
                  <c:v>4.2417568397536494</c:v>
                </c:pt>
                <c:pt idx="354">
                  <c:v>4.22403705046161</c:v>
                </c:pt>
                <c:pt idx="355">
                  <c:v>4.2063215775247826</c:v>
                </c:pt>
                <c:pt idx="356">
                  <c:v>4.1885923553704822</c:v>
                </c:pt>
                <c:pt idx="357">
                  <c:v>4.1708596997851712</c:v>
                </c:pt>
                <c:pt idx="358">
                  <c:v>4.153131369272999</c:v>
                </c:pt>
                <c:pt idx="359">
                  <c:v>4.1353977420926054</c:v>
                </c:pt>
                <c:pt idx="360">
                  <c:v>4.1176522049759523</c:v>
                </c:pt>
                <c:pt idx="361">
                  <c:v>4.0999110016743829</c:v>
                </c:pt>
                <c:pt idx="362">
                  <c:v>4.0821729249595178</c:v>
                </c:pt>
                <c:pt idx="363">
                  <c:v>4.0644144910581561</c:v>
                </c:pt>
                <c:pt idx="364">
                  <c:v>4.0466603997379238</c:v>
                </c:pt>
                <c:pt idx="365">
                  <c:v>4.0289106499369023</c:v>
                </c:pt>
                <c:pt idx="366">
                  <c:v>4.0111464817145377</c:v>
                </c:pt>
                <c:pt idx="367">
                  <c:v>3.9933794871314747</c:v>
                </c:pt>
                <c:pt idx="368">
                  <c:v>3.9756168428543237</c:v>
                </c:pt>
                <c:pt idx="369">
                  <c:v>3.9578481009524999</c:v>
                </c:pt>
                <c:pt idx="370">
                  <c:v>3.9400681878474462</c:v>
                </c:pt>
                <c:pt idx="371">
                  <c:v>3.9222926338592567</c:v>
                </c:pt>
                <c:pt idx="372">
                  <c:v>3.9045192732549392</c:v>
                </c:pt>
                <c:pt idx="373">
                  <c:v>3.8867264263536128</c:v>
                </c:pt>
                <c:pt idx="374">
                  <c:v>3.8689379474044379</c:v>
                </c:pt>
                <c:pt idx="375">
                  <c:v>3.8511538353351291</c:v>
                </c:pt>
                <c:pt idx="376">
                  <c:v>3.8333541256308021</c:v>
                </c:pt>
                <c:pt idx="377">
                  <c:v>3.8155527064560082</c:v>
                </c:pt>
                <c:pt idx="378">
                  <c:v>3.797755663017214</c:v>
                </c:pt>
                <c:pt idx="379">
                  <c:v>3.7799512087043032</c:v>
                </c:pt>
                <c:pt idx="380">
                  <c:v>3.7621368340245485</c:v>
                </c:pt>
                <c:pt idx="381">
                  <c:v>3.7443268439614146</c:v>
                </c:pt>
                <c:pt idx="382">
                  <c:v>3.7265175996053985</c:v>
                </c:pt>
                <c:pt idx="383">
                  <c:v>3.708690254126374</c:v>
                </c:pt>
                <c:pt idx="384">
                  <c:v>3.6908673021691629</c:v>
                </c:pt>
                <c:pt idx="385">
                  <c:v>3.6730487426509888</c:v>
                </c:pt>
                <c:pt idx="386">
                  <c:v>3.6552128890330362</c:v>
                </c:pt>
                <c:pt idx="387">
                  <c:v>3.6373769598975478</c:v>
                </c:pt>
                <c:pt idx="388">
                  <c:v>3.619545432127329</c:v>
                </c:pt>
                <c:pt idx="389">
                  <c:v>3.6017046607831094</c:v>
                </c:pt>
                <c:pt idx="390">
                  <c:v>3.5838557391707262</c:v>
                </c:pt>
                <c:pt idx="391">
                  <c:v>3.5660112278745717</c:v>
                </c:pt>
                <c:pt idx="392">
                  <c:v>3.5481654928261457</c:v>
                </c:pt>
                <c:pt idx="393">
                  <c:v>3.5303035634234781</c:v>
                </c:pt>
                <c:pt idx="394">
                  <c:v>3.5124460533128081</c:v>
                </c:pt>
                <c:pt idx="395">
                  <c:v>3.4945929614007407</c:v>
                </c:pt>
                <c:pt idx="396">
                  <c:v>3.4767203543295673</c:v>
                </c:pt>
                <c:pt idx="397">
                  <c:v>3.458849830101538</c:v>
                </c:pt>
                <c:pt idx="398">
                  <c:v>3.4409837330691171</c:v>
                </c:pt>
                <c:pt idx="399">
                  <c:v>3.4231060332082381</c:v>
                </c:pt>
                <c:pt idx="400">
                  <c:v>3.4052224795458237</c:v>
                </c:pt>
                <c:pt idx="401">
                  <c:v>3.3873433621009896</c:v>
                </c:pt>
                <c:pt idx="402">
                  <c:v>3.3694605222500513</c:v>
                </c:pt>
                <c:pt idx="403">
                  <c:v>3.3515639238218187</c:v>
                </c:pt>
                <c:pt idx="404">
                  <c:v>3.3336717706581909</c:v>
                </c:pt>
                <c:pt idx="405">
                  <c:v>3.3157837429314996</c:v>
                </c:pt>
                <c:pt idx="406">
                  <c:v>3.2978740843917773</c:v>
                </c:pt>
                <c:pt idx="407">
                  <c:v>3.279968880188822</c:v>
                </c:pt>
                <c:pt idx="408">
                  <c:v>3.2620681292147888</c:v>
                </c:pt>
                <c:pt idx="409">
                  <c:v>3.2441528818480441</c:v>
                </c:pt>
                <c:pt idx="410">
                  <c:v>3.2262346112712859</c:v>
                </c:pt>
                <c:pt idx="411">
                  <c:v>3.2083208030171186</c:v>
                </c:pt>
                <c:pt idx="412">
                  <c:v>3.190400236991227</c:v>
                </c:pt>
                <c:pt idx="413">
                  <c:v>3.1724688846921909</c:v>
                </c:pt>
                <c:pt idx="414">
                  <c:v>3.1545420038347105</c:v>
                </c:pt>
                <c:pt idx="415">
                  <c:v>3.1366160712008577</c:v>
                </c:pt>
                <c:pt idx="416">
                  <c:v>3.1186716218169166</c:v>
                </c:pt>
                <c:pt idx="417">
                  <c:v>3.1007316530188804</c:v>
                </c:pt>
                <c:pt idx="418">
                  <c:v>3.0827961636879824</c:v>
                </c:pt>
                <c:pt idx="419">
                  <c:v>3.064842742503386</c:v>
                </c:pt>
                <c:pt idx="420">
                  <c:v>3.0468896704138571</c:v>
                </c:pt>
                <c:pt idx="421">
                  <c:v>3.0289410869575226</c:v>
                </c:pt>
                <c:pt idx="422">
                  <c:v>3.010982166368084</c:v>
                </c:pt>
                <c:pt idx="423">
                  <c:v>2.9930159756224888</c:v>
                </c:pt>
                <c:pt idx="424">
                  <c:v>2.9750542827016879</c:v>
                </c:pt>
                <c:pt idx="425">
                  <c:v>2.9570898141312956</c:v>
                </c:pt>
                <c:pt idx="426">
                  <c:v>2.9391104893511422</c:v>
                </c:pt>
                <c:pt idx="427">
                  <c:v>2.9211356716130141</c:v>
                </c:pt>
                <c:pt idx="428">
                  <c:v>2.9031653597870903</c:v>
                </c:pt>
                <c:pt idx="429">
                  <c:v>2.8851731310554269</c:v>
                </c:pt>
                <c:pt idx="430">
                  <c:v>2.8671851731335911</c:v>
                </c:pt>
                <c:pt idx="431">
                  <c:v>2.8492017303631014</c:v>
                </c:pt>
                <c:pt idx="432">
                  <c:v>2.8312038196068423</c:v>
                </c:pt>
                <c:pt idx="433">
                  <c:v>2.8132027061215408</c:v>
                </c:pt>
                <c:pt idx="434">
                  <c:v>2.7952061170525204</c:v>
                </c:pt>
                <c:pt idx="435">
                  <c:v>2.7772024740342061</c:v>
                </c:pt>
                <c:pt idx="436">
                  <c:v>2.7591881895922614</c:v>
                </c:pt>
                <c:pt idx="437">
                  <c:v>2.7411784388574159</c:v>
                </c:pt>
                <c:pt idx="438">
                  <c:v>2.7231690139727065</c:v>
                </c:pt>
                <c:pt idx="439">
                  <c:v>2.7051415431673669</c:v>
                </c:pt>
                <c:pt idx="440">
                  <c:v>2.6871186153859163</c:v>
                </c:pt>
                <c:pt idx="441">
                  <c:v>2.6691002294834867</c:v>
                </c:pt>
                <c:pt idx="442">
                  <c:v>2.6510626849657011</c:v>
                </c:pt>
                <c:pt idx="443">
                  <c:v>2.6330265647437572</c:v>
                </c:pt>
                <c:pt idx="444">
                  <c:v>2.6149949957398144</c:v>
                </c:pt>
                <c:pt idx="445">
                  <c:v>2.5969515328584967</c:v>
                </c:pt>
                <c:pt idx="446">
                  <c:v>2.5789022047891259</c:v>
                </c:pt>
                <c:pt idx="447">
                  <c:v>2.5608574373028712</c:v>
                </c:pt>
                <c:pt idx="448">
                  <c:v>2.5428080054202931</c:v>
                </c:pt>
                <c:pt idx="449">
                  <c:v>2.5247454540833365</c:v>
                </c:pt>
                <c:pt idx="450">
                  <c:v>2.5066874727208379</c:v>
                </c:pt>
                <c:pt idx="451">
                  <c:v>2.4886320206978594</c:v>
                </c:pt>
                <c:pt idx="452">
                  <c:v>2.4705562306600659</c:v>
                </c:pt>
                <c:pt idx="453">
                  <c:v>2.4524850200143908</c:v>
                </c:pt>
                <c:pt idx="454">
                  <c:v>2.4344183876006724</c:v>
                </c:pt>
                <c:pt idx="455">
                  <c:v>2.4163344516270828</c:v>
                </c:pt>
                <c:pt idx="456">
                  <c:v>2.3982499962785324</c:v>
                </c:pt>
                <c:pt idx="457">
                  <c:v>2.3801701286020713</c:v>
                </c:pt>
                <c:pt idx="458">
                  <c:v>2.3620800338410803</c:v>
                </c:pt>
                <c:pt idx="459">
                  <c:v>2.3439823183572557</c:v>
                </c:pt>
                <c:pt idx="460">
                  <c:v>2.3258892000121367</c:v>
                </c:pt>
                <c:pt idx="461">
                  <c:v>2.3077928952080988</c:v>
                </c:pt>
                <c:pt idx="462">
                  <c:v>2.2896819041436358</c:v>
                </c:pt>
                <c:pt idx="463">
                  <c:v>2.271575519711071</c:v>
                </c:pt>
                <c:pt idx="464">
                  <c:v>2.2534729523702883</c:v>
                </c:pt>
                <c:pt idx="465">
                  <c:v>2.2353486702671805</c:v>
                </c:pt>
                <c:pt idx="466">
                  <c:v>2.2172290043158323</c:v>
                </c:pt>
                <c:pt idx="467">
                  <c:v>2.1991139533405355</c:v>
                </c:pt>
                <c:pt idx="468">
                  <c:v>2.1809825328101833</c:v>
                </c:pt>
                <c:pt idx="469">
                  <c:v>2.1628495698963057</c:v>
                </c:pt>
                <c:pt idx="470">
                  <c:v>2.1447212315011006</c:v>
                </c:pt>
                <c:pt idx="471">
                  <c:v>2.1265834076002865</c:v>
                </c:pt>
                <c:pt idx="472">
                  <c:v>2.1084371322677957</c:v>
                </c:pt>
                <c:pt idx="473">
                  <c:v>2.090295491023435</c:v>
                </c:pt>
                <c:pt idx="474">
                  <c:v>2.0721512116530554</c:v>
                </c:pt>
                <c:pt idx="475">
                  <c:v>2.0539916084332299</c:v>
                </c:pt>
                <c:pt idx="476">
                  <c:v>2.0358366488979232</c:v>
                </c:pt>
                <c:pt idx="477">
                  <c:v>2.0176858603970413</c:v>
                </c:pt>
                <c:pt idx="478">
                  <c:v>1.9995129138089307</c:v>
                </c:pt>
                <c:pt idx="479">
                  <c:v>1.9813446205287526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3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1.93</c:v>
                </c:pt>
                <c:pt idx="1">
                  <c:v>1.95</c:v>
                </c:pt>
                <c:pt idx="2">
                  <c:v>1.97</c:v>
                </c:pt>
                <c:pt idx="3">
                  <c:v>1.99</c:v>
                </c:pt>
                <c:pt idx="4">
                  <c:v>2.0099999999999998</c:v>
                </c:pt>
                <c:pt idx="5">
                  <c:v>2.0299999999999998</c:v>
                </c:pt>
                <c:pt idx="6">
                  <c:v>2.0499999999999998</c:v>
                </c:pt>
                <c:pt idx="7">
                  <c:v>2.0699999999999998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1.9</c:v>
                </c:pt>
                <c:pt idx="1">
                  <c:v>2.7428571428571429</c:v>
                </c:pt>
                <c:pt idx="2">
                  <c:v>3.5857142857142859</c:v>
                </c:pt>
                <c:pt idx="3">
                  <c:v>4.4285714285714288</c:v>
                </c:pt>
                <c:pt idx="4">
                  <c:v>5.2714285714285714</c:v>
                </c:pt>
                <c:pt idx="5">
                  <c:v>6.1142857142857139</c:v>
                </c:pt>
                <c:pt idx="6">
                  <c:v>6.9571428571428564</c:v>
                </c:pt>
                <c:pt idx="7">
                  <c:v>7.8000000000000007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4D0AC1C-E80C-4DF5-81F0-B058967CBB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5221" cy="62881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5221" cy="62881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125137</xdr:colOff>
      <xdr:row>19</xdr:row>
      <xdr:rowOff>99313</xdr:rowOff>
    </xdr:from>
    <xdr:to>
      <xdr:col>36</xdr:col>
      <xdr:colOff>353389</xdr:colOff>
      <xdr:row>40</xdr:row>
      <xdr:rowOff>66841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5926190" y="4460760"/>
          <a:ext cx="5007462" cy="38276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4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Orifice in the model will be 5.7 inches in diameter to allow release from DET 41 to flow through it. </a:t>
          </a:r>
          <a:endParaRPr lang="en-US" sz="2400">
            <a:solidFill>
              <a:srgbClr val="FF0000"/>
            </a:solidFill>
            <a:effectLst/>
          </a:endParaRPr>
        </a:p>
        <a:p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topLeftCell="X1" workbookViewId="0">
      <selection activeCell="AK10" sqref="AK10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3" t="s">
        <v>50</v>
      </c>
      <c r="V5" s="53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4" t="s">
        <v>56</v>
      </c>
      <c r="BH5" s="56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5"/>
      <c r="BH6" s="56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0.49991583166332632</v>
      </c>
      <c r="N7">
        <f>M7/$M$12</f>
        <v>0.15384615384615374</v>
      </c>
      <c r="O7" t="s">
        <v>24</v>
      </c>
      <c r="P7">
        <f>P12*Q7/Q12</f>
        <v>3.2494529058116233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5.4545445371810969E-3</v>
      </c>
      <c r="V7">
        <f>U7</f>
        <v>5.4545445371810969E-3</v>
      </c>
      <c r="W7" s="21">
        <f>V7</f>
        <v>5.4545445371810969E-3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3.6841623246492987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5.9215623031768725E-3</v>
      </c>
      <c r="V8">
        <f>U8+V7</f>
        <v>1.1376106840357969E-2</v>
      </c>
      <c r="W8" s="21">
        <f t="shared" ref="W8:W71" si="10">IF(R8-R7=1,V8-V7,V8-V7+W7)</f>
        <v>1.1376106840357969E-2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3.8906492985971939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6.4530152970261297E-3</v>
      </c>
      <c r="V9">
        <f t="shared" ref="V9:V72" si="13">U9+V8</f>
        <v>1.78291221373841E-2</v>
      </c>
      <c r="W9">
        <f t="shared" si="10"/>
        <v>1.78291221373841E-2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0.3042965931863737</v>
      </c>
      <c r="N10">
        <f t="shared" si="7"/>
        <v>9.3645484949833074E-2</v>
      </c>
      <c r="O10" t="s">
        <v>28</v>
      </c>
      <c r="P10">
        <f>P12*Q10/Q12</f>
        <v>4.1949458917835676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7.0621985419177863E-3</v>
      </c>
      <c r="V10">
        <f t="shared" si="13"/>
        <v>2.4891320679301887E-2</v>
      </c>
      <c r="W10">
        <f t="shared" si="10"/>
        <v>2.4891320679301887E-2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0.43470941883767544</v>
      </c>
      <c r="N11">
        <f>M11/$M$12</f>
        <v>0.13377926421404684</v>
      </c>
      <c r="O11" t="s">
        <v>29</v>
      </c>
      <c r="P11">
        <f>P12*Q11/Q12</f>
        <v>4.9230841683366737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7.7663255530247407E-3</v>
      </c>
      <c r="V11">
        <f t="shared" si="13"/>
        <v>3.2657646232326629E-2</v>
      </c>
      <c r="W11">
        <f t="shared" si="10"/>
        <v>3.2657646232326629E-2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3.2494529058116233</v>
      </c>
      <c r="N12">
        <f t="shared" si="7"/>
        <v>1</v>
      </c>
      <c r="O12" t="s">
        <v>30</v>
      </c>
      <c r="P12">
        <f>'Basin Evaluation'!U10</f>
        <v>5.423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8.588127872058789E-3</v>
      </c>
      <c r="V12">
        <f t="shared" si="13"/>
        <v>4.1245774104385416E-2</v>
      </c>
      <c r="W12">
        <f t="shared" si="10"/>
        <v>4.1245774104385416E-2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9.017859492754126E-7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9.017859492754126E-7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0.20648697394789517</v>
      </c>
      <c r="N13">
        <f t="shared" si="7"/>
        <v>6.3545150501672046E-2</v>
      </c>
      <c r="R13">
        <v>1</v>
      </c>
      <c r="S13">
        <v>7</v>
      </c>
      <c r="T13">
        <f t="shared" si="8"/>
        <v>7</v>
      </c>
      <c r="U13">
        <f t="shared" si="9"/>
        <v>9.5583379866182837E-3</v>
      </c>
      <c r="V13">
        <f t="shared" si="13"/>
        <v>5.0804112091003703E-2</v>
      </c>
      <c r="W13">
        <f t="shared" si="10"/>
        <v>5.0804112091003703E-2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4.6599771809019668E-4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4.6599771809019668E-4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1.0719704428260923E-2</v>
      </c>
      <c r="V14">
        <f t="shared" si="13"/>
        <v>6.1523816519264626E-2</v>
      </c>
      <c r="W14">
        <f t="shared" si="10"/>
        <v>6.1523816519264626E-2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1.9075662407099453E-3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1.9075662407099453E-3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0.72813827655310615</v>
      </c>
      <c r="N15">
        <f t="shared" si="7"/>
        <v>0.22408026755852842</v>
      </c>
      <c r="R15">
        <v>1</v>
      </c>
      <c r="S15">
        <v>9</v>
      </c>
      <c r="T15">
        <f t="shared" si="8"/>
        <v>9</v>
      </c>
      <c r="U15">
        <f t="shared" si="9"/>
        <v>1.2133815200710572E-2</v>
      </c>
      <c r="V15">
        <f t="shared" si="13"/>
        <v>7.3657631719975192E-2</v>
      </c>
      <c r="W15">
        <f t="shared" si="10"/>
        <v>7.3657631719975192E-2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4.5523296999559325E-3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4.5523296999559325E-3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1.3893430628376131E-2</v>
      </c>
      <c r="V16">
        <f t="shared" si="13"/>
        <v>8.7551062348351319E-2</v>
      </c>
      <c r="W16">
        <f t="shared" si="10"/>
        <v>8.7551062348351319E-2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8.7081060349860802E-3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8.7081060349860802E-3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5.4229999999999992</v>
      </c>
      <c r="R17">
        <v>1</v>
      </c>
      <c r="S17">
        <v>11</v>
      </c>
      <c r="T17">
        <f t="shared" si="8"/>
        <v>11</v>
      </c>
      <c r="U17">
        <f t="shared" si="9"/>
        <v>1.6146594415797997E-2</v>
      </c>
      <c r="V17">
        <f t="shared" si="13"/>
        <v>0.10369765676414931</v>
      </c>
      <c r="W17">
        <f t="shared" si="10"/>
        <v>0.10369765676414931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1.4811274377482742E-2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1.4811274377482742E-2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1.9148925743333954E-2</v>
      </c>
      <c r="V18">
        <f t="shared" si="13"/>
        <v>0.12284658250748326</v>
      </c>
      <c r="W18">
        <f t="shared" si="10"/>
        <v>0.12284658250748326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2.3518641353398928E-2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2.3518641353398928E-2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2.33946837267556E-2</v>
      </c>
      <c r="V19">
        <f t="shared" si="13"/>
        <v>0.14624126623423886</v>
      </c>
      <c r="W19">
        <f t="shared" si="10"/>
        <v>0.14624126623423886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3.5910119216158741E-2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3.5910119216158741E-2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3.0025996881418097E-2</v>
      </c>
      <c r="V20">
        <f t="shared" si="13"/>
        <v>0.17626726311565696</v>
      </c>
      <c r="W20">
        <f t="shared" si="10"/>
        <v>0.17626726311565696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5.4035924338379296E-2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5.4035924338379296E-2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4.2730532816631507E-2</v>
      </c>
      <c r="V21">
        <f t="shared" si="13"/>
        <v>0.21899779593228846</v>
      </c>
      <c r="W21">
        <f t="shared" si="10"/>
        <v>0.21899779593228846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8.3054409037873395E-2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8.3054409037873395E-2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0.12954037125266707</v>
      </c>
      <c r="V22">
        <f t="shared" si="13"/>
        <v>0.34853816718495556</v>
      </c>
      <c r="W22">
        <f t="shared" si="10"/>
        <v>0.34853816718495556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0.18501775809329421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0.18501775809329421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6.4456702530719362E-2</v>
      </c>
      <c r="V23">
        <f t="shared" si="13"/>
        <v>0.41299486971567489</v>
      </c>
      <c r="W23">
        <f t="shared" si="10"/>
        <v>0.41299486971567489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0.24037209894973924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0.24037209894973924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2.6148734244621785E-2</v>
      </c>
      <c r="V24">
        <f t="shared" si="13"/>
        <v>0.43914360396029667</v>
      </c>
      <c r="W24">
        <f t="shared" si="10"/>
        <v>0.43914360396029667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0.2633835876078775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0.2633835876078775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1.7397302514185201E-2</v>
      </c>
      <c r="V25">
        <f t="shared" si="13"/>
        <v>0.45654090647448187</v>
      </c>
      <c r="W25">
        <f t="shared" si="10"/>
        <v>0.45654090647448187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0.27884026145103974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0.27884026145103974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1.2867258595944156E-2</v>
      </c>
      <c r="V26">
        <f t="shared" si="13"/>
        <v>0.46940816507042604</v>
      </c>
      <c r="W26">
        <f t="shared" si="10"/>
        <v>0.46940816507042604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0.29034086685600641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0.29034086685600641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1.0042495928402409E-2</v>
      </c>
      <c r="V27">
        <f t="shared" si="13"/>
        <v>0.47945066099882844</v>
      </c>
      <c r="W27">
        <f t="shared" si="10"/>
        <v>0.47945066099882844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0.2993547526695724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0.2993547526695724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8.1089385879244327E-3</v>
      </c>
      <c r="V28">
        <f t="shared" si="13"/>
        <v>0.48755959958675288</v>
      </c>
      <c r="W28">
        <f t="shared" si="10"/>
        <v>0.48755959958675288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0.30665629153117968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0.30665629153117968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6.7069873677365176E-3</v>
      </c>
      <c r="V29">
        <f t="shared" si="13"/>
        <v>0.49426658695448938</v>
      </c>
      <c r="W29">
        <f t="shared" si="10"/>
        <v>0.49426658695448938</v>
      </c>
      <c r="X29">
        <f t="shared" si="14"/>
        <v>0</v>
      </c>
      <c r="Y29">
        <f t="shared" si="14"/>
        <v>0</v>
      </c>
      <c r="Z29">
        <f t="shared" si="14"/>
        <v>0</v>
      </c>
      <c r="AA29">
        <f t="shared" si="14"/>
        <v>0.31271051768499175</v>
      </c>
      <c r="AC29">
        <f t="shared" si="12"/>
        <v>0</v>
      </c>
      <c r="AD29">
        <f t="shared" si="12"/>
        <v>0</v>
      </c>
      <c r="AE29">
        <f t="shared" si="12"/>
        <v>0</v>
      </c>
      <c r="AF29">
        <f t="shared" si="12"/>
        <v>0.31271051768499175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5.6492447088369122E-3</v>
      </c>
      <c r="V30">
        <f t="shared" si="13"/>
        <v>0.49991583166332632</v>
      </c>
      <c r="W30">
        <f t="shared" si="10"/>
        <v>0.49991583166332632</v>
      </c>
      <c r="X30">
        <f t="shared" si="14"/>
        <v>0</v>
      </c>
      <c r="Y30">
        <f t="shared" si="14"/>
        <v>0</v>
      </c>
      <c r="Z30">
        <f t="shared" si="14"/>
        <v>0</v>
      </c>
      <c r="AA30">
        <f t="shared" si="14"/>
        <v>0.3178201905995523</v>
      </c>
      <c r="AC30">
        <f t="shared" si="12"/>
        <v>0</v>
      </c>
      <c r="AD30">
        <f t="shared" si="12"/>
        <v>0</v>
      </c>
      <c r="AE30">
        <f t="shared" si="12"/>
        <v>0</v>
      </c>
      <c r="AF30">
        <f t="shared" si="12"/>
        <v>0.3178201905995523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0.49991583166332632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0</v>
      </c>
      <c r="AA31">
        <f t="shared" si="14"/>
        <v>0.3178201905995523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0.49991583166332632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0</v>
      </c>
      <c r="AA32">
        <f t="shared" si="14"/>
        <v>0.3178201905995523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0.49991583166332632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0</v>
      </c>
      <c r="AA33">
        <f t="shared" si="14"/>
        <v>0.3178201905995523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0.49991583166332632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0</v>
      </c>
      <c r="AA34">
        <f t="shared" si="14"/>
        <v>0.3178201905995523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0.49991583166332632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0</v>
      </c>
      <c r="AA35">
        <f t="shared" si="14"/>
        <v>0.3178201905995523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0.49991583166332632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0</v>
      </c>
      <c r="AA36">
        <f t="shared" si="14"/>
        <v>0.3178201905995523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0.49991583166332632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0</v>
      </c>
      <c r="AA37">
        <f t="shared" si="14"/>
        <v>0.3178201905995523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0.49991583166332632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0</v>
      </c>
      <c r="AA38">
        <f t="shared" si="14"/>
        <v>0.3178201905995523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0.49991583166332632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0</v>
      </c>
      <c r="AA39">
        <f t="shared" si="14"/>
        <v>0.3178201905995523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0.49991583166332632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0</v>
      </c>
      <c r="AA40">
        <f t="shared" si="17"/>
        <v>0.3178201905995523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0.49991583166332632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0</v>
      </c>
      <c r="AA41">
        <f t="shared" si="17"/>
        <v>0.3178201905995523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0.49991583166332632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0</v>
      </c>
      <c r="AA42">
        <f t="shared" si="17"/>
        <v>0.3178201905995523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0.49991583166332632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0</v>
      </c>
      <c r="AA43">
        <f t="shared" si="17"/>
        <v>0.3178201905995523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0.49991583166332632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0</v>
      </c>
      <c r="AA44">
        <f t="shared" si="17"/>
        <v>0.3178201905995523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0.49991583166332632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0</v>
      </c>
      <c r="AA45">
        <f t="shared" si="17"/>
        <v>0.3178201905995523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0.49991583166332632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0</v>
      </c>
      <c r="AA46">
        <f t="shared" si="17"/>
        <v>0.3178201905995523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0.49991583166332632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0</v>
      </c>
      <c r="AA47">
        <f t="shared" si="17"/>
        <v>0.3178201905995523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0.49991583166332632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0</v>
      </c>
      <c r="AA48">
        <f t="shared" si="17"/>
        <v>0.3178201905995523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0.49991583166332632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0</v>
      </c>
      <c r="AA49">
        <f t="shared" si="17"/>
        <v>0.3178201905995523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0.49991583166332632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0</v>
      </c>
      <c r="AA50">
        <f t="shared" si="17"/>
        <v>0.3178201905995523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0.49991583166332632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0</v>
      </c>
      <c r="AA51">
        <f t="shared" si="17"/>
        <v>0.3178201905995523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0.49991583166332632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0</v>
      </c>
      <c r="AA52">
        <f t="shared" si="17"/>
        <v>0.3178201905995523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0.49991583166332632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0</v>
      </c>
      <c r="AA53">
        <f t="shared" si="17"/>
        <v>0.3178201905995523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0.49991583166332632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0</v>
      </c>
      <c r="AA54">
        <f t="shared" si="17"/>
        <v>0.3178201905995523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0.49991583166332632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0</v>
      </c>
      <c r="AA55">
        <f t="shared" si="17"/>
        <v>0.3178201905995523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0.49991583166332632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0</v>
      </c>
      <c r="AA56">
        <f t="shared" si="18"/>
        <v>0.3178201905995523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0.49991583166332632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0</v>
      </c>
      <c r="AA57">
        <f t="shared" si="18"/>
        <v>0.3178201905995523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0.49991583166332632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0</v>
      </c>
      <c r="AA58">
        <f t="shared" si="18"/>
        <v>0.3178201905995523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0.49991583166332632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0</v>
      </c>
      <c r="AA59">
        <f t="shared" si="18"/>
        <v>0.3178201905995523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0.49991583166332632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0</v>
      </c>
      <c r="AA60">
        <f t="shared" si="18"/>
        <v>0.3178201905995523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0.49991583166332632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0</v>
      </c>
      <c r="AA61">
        <f t="shared" si="18"/>
        <v>0.3178201905995523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0.49991583166332632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0</v>
      </c>
      <c r="AA62">
        <f t="shared" si="18"/>
        <v>0.3178201905995523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0.49991583166332632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0</v>
      </c>
      <c r="AA63">
        <f t="shared" si="18"/>
        <v>0.3178201905995523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0.49991583166332632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0</v>
      </c>
      <c r="AA64">
        <f t="shared" si="18"/>
        <v>0.3178201905995523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0.49991583166332632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0</v>
      </c>
      <c r="AA65">
        <f t="shared" si="18"/>
        <v>0.3178201905995523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0.49991583166332632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0</v>
      </c>
      <c r="AA66">
        <f t="shared" si="18"/>
        <v>0.3178201905995523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0.49991583166332632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0</v>
      </c>
      <c r="AA67">
        <f t="shared" si="18"/>
        <v>0.3178201905995523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0.49991583166332632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0</v>
      </c>
      <c r="AA68">
        <f t="shared" si="18"/>
        <v>0.3178201905995523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0.49991583166332632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0</v>
      </c>
      <c r="AA69">
        <f t="shared" si="18"/>
        <v>0.3178201905995523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0.49991583166332632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0</v>
      </c>
      <c r="AA70">
        <f t="shared" si="18"/>
        <v>0.3178201905995523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0.49991583166332632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0</v>
      </c>
      <c r="AA71">
        <f t="shared" si="18"/>
        <v>0.3178201905995523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0.49991583166332632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0</v>
      </c>
      <c r="AA72">
        <f t="shared" si="24"/>
        <v>0.3178201905995523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0.49991583166332632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0</v>
      </c>
      <c r="AA73">
        <f t="shared" si="24"/>
        <v>0.3178201905995523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0.49991583166332632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0</v>
      </c>
      <c r="AA74">
        <f t="shared" si="24"/>
        <v>0.3178201905995523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0.49991583166332632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0</v>
      </c>
      <c r="AA75">
        <f t="shared" si="24"/>
        <v>0.3178201905995523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0.49991583166332632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0</v>
      </c>
      <c r="AA76">
        <f t="shared" si="24"/>
        <v>0.3178201905995523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0.49991583166332632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0</v>
      </c>
      <c r="AA77">
        <f t="shared" si="24"/>
        <v>0.3178201905995523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0.49991583166332632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0</v>
      </c>
      <c r="AA78">
        <f t="shared" si="24"/>
        <v>0.3178201905995523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3.3201575443711153E-3</v>
      </c>
      <c r="V79">
        <f t="shared" si="26"/>
        <v>0.50323598920769741</v>
      </c>
      <c r="W79">
        <f>IF(R79-R78=1,V79-V78,V79-V78+W78)</f>
        <v>3.320157544371094E-3</v>
      </c>
      <c r="X79">
        <f t="shared" si="24"/>
        <v>0</v>
      </c>
      <c r="Y79">
        <f t="shared" si="24"/>
        <v>0</v>
      </c>
      <c r="Z79">
        <f t="shared" si="24"/>
        <v>0</v>
      </c>
      <c r="AA79">
        <f t="shared" si="24"/>
        <v>0.3178201905995523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3.6044292280207188E-3</v>
      </c>
      <c r="V80">
        <f t="shared" si="26"/>
        <v>0.50684041843571814</v>
      </c>
      <c r="W80">
        <f t="shared" ref="W80:W143" si="27">IF(R80-R79=1,V80-V79,V80-V79+W79)</f>
        <v>6.9245867723918275E-3</v>
      </c>
      <c r="X80">
        <f t="shared" si="24"/>
        <v>0</v>
      </c>
      <c r="Y80">
        <f t="shared" si="24"/>
        <v>0</v>
      </c>
      <c r="Z80">
        <f t="shared" si="24"/>
        <v>0</v>
      </c>
      <c r="AA80">
        <f t="shared" si="24"/>
        <v>0.3178201905995523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3.9279223547115721E-3</v>
      </c>
      <c r="V81">
        <f t="shared" si="26"/>
        <v>0.51076834079042976</v>
      </c>
      <c r="W81">
        <f t="shared" si="27"/>
        <v>1.0852509127103449E-2</v>
      </c>
      <c r="X81">
        <f t="shared" si="24"/>
        <v>0</v>
      </c>
      <c r="Y81">
        <f t="shared" si="24"/>
        <v>0</v>
      </c>
      <c r="Z81">
        <f t="shared" si="24"/>
        <v>0</v>
      </c>
      <c r="AA81">
        <f t="shared" si="24"/>
        <v>0.3178201905995523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4.2987295472543211E-3</v>
      </c>
      <c r="V82">
        <f t="shared" si="26"/>
        <v>0.51506707033768406</v>
      </c>
      <c r="W82">
        <f t="shared" si="27"/>
        <v>1.5151238674357748E-2</v>
      </c>
      <c r="X82">
        <f t="shared" si="24"/>
        <v>0</v>
      </c>
      <c r="Y82">
        <f t="shared" si="24"/>
        <v>0</v>
      </c>
      <c r="Z82">
        <f t="shared" si="24"/>
        <v>0</v>
      </c>
      <c r="AA82">
        <f t="shared" si="24"/>
        <v>0.3178201905995523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4.7273285974933381E-3</v>
      </c>
      <c r="V83">
        <f t="shared" si="26"/>
        <v>0.51979439893517743</v>
      </c>
      <c r="W83">
        <f t="shared" si="27"/>
        <v>1.9878567271851111E-2</v>
      </c>
      <c r="X83">
        <f t="shared" si="24"/>
        <v>0</v>
      </c>
      <c r="Y83">
        <f t="shared" si="24"/>
        <v>0</v>
      </c>
      <c r="Z83">
        <f t="shared" si="24"/>
        <v>0</v>
      </c>
      <c r="AA83">
        <f t="shared" si="24"/>
        <v>0.3178201905995523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5.2275560960358047E-3</v>
      </c>
      <c r="V84">
        <f t="shared" si="26"/>
        <v>0.52502195503121318</v>
      </c>
      <c r="W84">
        <f t="shared" si="27"/>
        <v>2.5106123367886868E-2</v>
      </c>
      <c r="X84">
        <f t="shared" si="24"/>
        <v>0</v>
      </c>
      <c r="Y84">
        <f t="shared" si="24"/>
        <v>0</v>
      </c>
      <c r="Z84">
        <f t="shared" si="24"/>
        <v>0</v>
      </c>
      <c r="AA84">
        <f t="shared" si="24"/>
        <v>0.3178201905995523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5.8181187744633248E-3</v>
      </c>
      <c r="V85">
        <f t="shared" si="26"/>
        <v>0.53084007380567655</v>
      </c>
      <c r="W85">
        <f t="shared" si="27"/>
        <v>3.0924242142350233E-2</v>
      </c>
      <c r="X85">
        <f t="shared" si="24"/>
        <v>0</v>
      </c>
      <c r="Y85">
        <f t="shared" si="24"/>
        <v>0</v>
      </c>
      <c r="Z85">
        <f t="shared" si="24"/>
        <v>0</v>
      </c>
      <c r="AA85">
        <f t="shared" si="24"/>
        <v>0.3178201905995523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6.5250374780718911E-3</v>
      </c>
      <c r="V86">
        <f t="shared" si="26"/>
        <v>0.53736511128374842</v>
      </c>
      <c r="W86">
        <f t="shared" si="27"/>
        <v>3.7449279620422105E-2</v>
      </c>
      <c r="X86">
        <f t="shared" si="24"/>
        <v>0</v>
      </c>
      <c r="Y86">
        <f t="shared" si="24"/>
        <v>0</v>
      </c>
      <c r="Z86">
        <f t="shared" si="24"/>
        <v>0</v>
      </c>
      <c r="AA86">
        <f t="shared" si="24"/>
        <v>0.3178201905995523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7.3858005569542888E-3</v>
      </c>
      <c r="V87">
        <f t="shared" si="26"/>
        <v>0.54475091184070268</v>
      </c>
      <c r="W87">
        <f t="shared" si="27"/>
        <v>4.4835080177376363E-2</v>
      </c>
      <c r="X87">
        <f t="shared" si="24"/>
        <v>0</v>
      </c>
      <c r="Y87">
        <f t="shared" si="24"/>
        <v>0</v>
      </c>
      <c r="Z87">
        <f t="shared" si="24"/>
        <v>0</v>
      </c>
      <c r="AA87">
        <f t="shared" si="24"/>
        <v>0.31789779920547823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7.7608605925945709E-5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8.4568708172724598E-3</v>
      </c>
      <c r="V88">
        <f t="shared" si="26"/>
        <v>0.5532077826579751</v>
      </c>
      <c r="W88">
        <f t="shared" si="27"/>
        <v>5.3291950994648785E-2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0</v>
      </c>
      <c r="AA88">
        <f t="shared" si="28"/>
        <v>0.31853889754957387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7.1870695002157828E-4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9.8283618183118617E-3</v>
      </c>
      <c r="V89">
        <f t="shared" si="26"/>
        <v>0.56303614447628691</v>
      </c>
      <c r="W89">
        <f t="shared" si="27"/>
        <v>6.3120312812960599E-2</v>
      </c>
      <c r="X89">
        <f t="shared" si="28"/>
        <v>0</v>
      </c>
      <c r="Y89">
        <f t="shared" si="28"/>
        <v>0</v>
      </c>
      <c r="Z89">
        <f t="shared" si="28"/>
        <v>0</v>
      </c>
      <c r="AA89">
        <f t="shared" si="28"/>
        <v>0.32001762613641438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2.197435536862078E-3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1.1655867843768538E-2</v>
      </c>
      <c r="V90">
        <f t="shared" si="26"/>
        <v>0.5746920123200554</v>
      </c>
      <c r="W90">
        <f t="shared" si="27"/>
        <v>7.4776180656729085E-2</v>
      </c>
      <c r="X90">
        <f t="shared" si="28"/>
        <v>0</v>
      </c>
      <c r="Y90">
        <f t="shared" si="28"/>
        <v>0</v>
      </c>
      <c r="Z90">
        <f t="shared" si="28"/>
        <v>0</v>
      </c>
      <c r="AA90">
        <f t="shared" si="28"/>
        <v>0.32266502545532255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4.8448348557702629E-3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1.4240242268459985E-2</v>
      </c>
      <c r="V91">
        <f t="shared" si="26"/>
        <v>0.58893225458851539</v>
      </c>
      <c r="W91">
        <f t="shared" si="27"/>
        <v>8.9016422925189076E-2</v>
      </c>
      <c r="X91">
        <f t="shared" si="28"/>
        <v>0</v>
      </c>
      <c r="Y91">
        <f t="shared" si="28"/>
        <v>0</v>
      </c>
      <c r="Z91">
        <f t="shared" si="28"/>
        <v>0</v>
      </c>
      <c r="AA91">
        <f t="shared" si="28"/>
        <v>0.32702913847388609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9.2089478743338053E-3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1.8276693753906739E-2</v>
      </c>
      <c r="V92">
        <f t="shared" si="26"/>
        <v>0.60720894834242212</v>
      </c>
      <c r="W92">
        <f t="shared" si="27"/>
        <v>0.1072931166790958</v>
      </c>
      <c r="X92">
        <f t="shared" si="28"/>
        <v>0</v>
      </c>
      <c r="Y92">
        <f t="shared" si="28"/>
        <v>0</v>
      </c>
      <c r="Z92">
        <f t="shared" si="28"/>
        <v>0</v>
      </c>
      <c r="AA92">
        <f t="shared" si="28"/>
        <v>0.33415368183847405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1.6333491238921784E-2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2.6009889540558405E-2</v>
      </c>
      <c r="V93">
        <f t="shared" si="26"/>
        <v>0.6332188378829805</v>
      </c>
      <c r="W93">
        <f t="shared" si="27"/>
        <v>0.13330300621965419</v>
      </c>
      <c r="X93">
        <f t="shared" si="28"/>
        <v>0</v>
      </c>
      <c r="Y93">
        <f t="shared" si="28"/>
        <v>0</v>
      </c>
      <c r="Z93">
        <f t="shared" si="28"/>
        <v>0</v>
      </c>
      <c r="AA93">
        <f t="shared" si="28"/>
        <v>0.34666273905778516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2.8842548458232878E-2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7.8850660762493294E-2</v>
      </c>
      <c r="V94">
        <f t="shared" si="26"/>
        <v>0.71206949864547375</v>
      </c>
      <c r="W94">
        <f t="shared" si="27"/>
        <v>0.21215366698214744</v>
      </c>
      <c r="X94">
        <f t="shared" si="28"/>
        <v>0</v>
      </c>
      <c r="Y94">
        <f t="shared" si="28"/>
        <v>0</v>
      </c>
      <c r="Z94">
        <f t="shared" si="28"/>
        <v>0</v>
      </c>
      <c r="AA94">
        <f t="shared" si="28"/>
        <v>0.39601678250388905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7.8196591904336754E-2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3.9234514583916281E-2</v>
      </c>
      <c r="V95">
        <f t="shared" si="26"/>
        <v>0.75130401322939</v>
      </c>
      <c r="W95">
        <f t="shared" si="27"/>
        <v>0.25138818156606368</v>
      </c>
      <c r="X95">
        <f t="shared" si="28"/>
        <v>0</v>
      </c>
      <c r="Y95">
        <f t="shared" si="28"/>
        <v>0</v>
      </c>
      <c r="Z95">
        <f t="shared" si="28"/>
        <v>0</v>
      </c>
      <c r="AA95">
        <f t="shared" si="28"/>
        <v>0.42475407021129152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0.10693387961173924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1.5916620844552452E-2</v>
      </c>
      <c r="V96">
        <f t="shared" si="26"/>
        <v>0.76722063407394248</v>
      </c>
      <c r="W96">
        <f t="shared" si="27"/>
        <v>0.26730480241061616</v>
      </c>
      <c r="X96">
        <f t="shared" si="28"/>
        <v>0</v>
      </c>
      <c r="Y96">
        <f t="shared" si="28"/>
        <v>0</v>
      </c>
      <c r="Z96">
        <f t="shared" si="28"/>
        <v>0</v>
      </c>
      <c r="AA96">
        <f t="shared" si="28"/>
        <v>0.43695765204854614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0.11913746144899386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1.0589662399938858E-2</v>
      </c>
      <c r="V97">
        <f t="shared" si="26"/>
        <v>0.77781029647388134</v>
      </c>
      <c r="W97">
        <f t="shared" si="27"/>
        <v>0.27789446481055502</v>
      </c>
      <c r="X97">
        <f t="shared" si="28"/>
        <v>0</v>
      </c>
      <c r="Y97">
        <f t="shared" si="28"/>
        <v>0</v>
      </c>
      <c r="Z97">
        <f t="shared" si="28"/>
        <v>0</v>
      </c>
      <c r="AA97">
        <f t="shared" si="28"/>
        <v>0.445225378818356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0.1274051882188037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7.8322443627486457E-3</v>
      </c>
      <c r="V98">
        <f t="shared" si="26"/>
        <v>0.78564254083662999</v>
      </c>
      <c r="W98">
        <f t="shared" si="27"/>
        <v>0.28572670917330367</v>
      </c>
      <c r="X98">
        <f t="shared" si="28"/>
        <v>0</v>
      </c>
      <c r="Y98">
        <f t="shared" si="28"/>
        <v>0</v>
      </c>
      <c r="Z98">
        <f t="shared" si="28"/>
        <v>0</v>
      </c>
      <c r="AA98">
        <f t="shared" si="28"/>
        <v>0.45141075230849448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0.13359056170894221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6.1128236085927941E-3</v>
      </c>
      <c r="V99">
        <f t="shared" si="26"/>
        <v>0.79175536444522276</v>
      </c>
      <c r="W99">
        <f t="shared" si="27"/>
        <v>0.29183953278189645</v>
      </c>
      <c r="X99">
        <f t="shared" si="28"/>
        <v>0</v>
      </c>
      <c r="Y99">
        <f t="shared" si="28"/>
        <v>0</v>
      </c>
      <c r="Z99">
        <f t="shared" si="28"/>
        <v>0</v>
      </c>
      <c r="AA99">
        <f t="shared" si="28"/>
        <v>0.45627762873265665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0.13845743813310435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4.9358756622148916E-3</v>
      </c>
      <c r="V100">
        <f t="shared" si="26"/>
        <v>0.79669124010743764</v>
      </c>
      <c r="W100">
        <f t="shared" si="27"/>
        <v>0.29677540844411132</v>
      </c>
      <c r="X100">
        <f t="shared" si="28"/>
        <v>0</v>
      </c>
      <c r="Y100">
        <f t="shared" si="28"/>
        <v>0</v>
      </c>
      <c r="Z100">
        <f t="shared" si="28"/>
        <v>0</v>
      </c>
      <c r="AA100">
        <f t="shared" si="28"/>
        <v>0.46023161102291232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0.14241142042336002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4.0825140499265913E-3</v>
      </c>
      <c r="V101">
        <f t="shared" si="26"/>
        <v>0.80077375415736418</v>
      </c>
      <c r="W101">
        <f t="shared" si="27"/>
        <v>0.30085792249403787</v>
      </c>
      <c r="X101">
        <f t="shared" si="28"/>
        <v>0</v>
      </c>
      <c r="Y101">
        <f t="shared" si="28"/>
        <v>0</v>
      </c>
      <c r="Z101">
        <f t="shared" si="28"/>
        <v>0</v>
      </c>
      <c r="AA101">
        <f t="shared" si="28"/>
        <v>0.46351777146138518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0.1456975808618329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3.4386706923355249E-3</v>
      </c>
      <c r="V102">
        <f t="shared" si="26"/>
        <v>0.80421242484969968</v>
      </c>
      <c r="W102">
        <f t="shared" si="27"/>
        <v>0.30429659318637337</v>
      </c>
      <c r="X102">
        <f t="shared" si="28"/>
        <v>0</v>
      </c>
      <c r="Y102">
        <f t="shared" si="28"/>
        <v>0</v>
      </c>
      <c r="Z102">
        <f t="shared" si="28"/>
        <v>0</v>
      </c>
      <c r="AA102">
        <f t="shared" si="28"/>
        <v>0.46629646939732117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0.14847627879776887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4.7430822062444365E-3</v>
      </c>
      <c r="V103">
        <f t="shared" si="26"/>
        <v>0.8089555070559441</v>
      </c>
      <c r="W103">
        <f t="shared" si="27"/>
        <v>4.74308220624442E-3</v>
      </c>
      <c r="X103">
        <f t="shared" si="28"/>
        <v>0</v>
      </c>
      <c r="Y103">
        <f t="shared" si="28"/>
        <v>0</v>
      </c>
      <c r="Z103">
        <f t="shared" si="28"/>
        <v>0</v>
      </c>
      <c r="AA103">
        <f t="shared" si="28"/>
        <v>0.46629646939732117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5.1491846114581552E-3</v>
      </c>
      <c r="V104">
        <f t="shared" si="26"/>
        <v>0.81410469166740229</v>
      </c>
      <c r="W104">
        <f t="shared" si="27"/>
        <v>9.8922668177026107E-3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0</v>
      </c>
      <c r="AA104">
        <f t="shared" si="31"/>
        <v>0.46629646939732117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5.6113176495879435E-3</v>
      </c>
      <c r="V105">
        <f t="shared" si="26"/>
        <v>0.81971600931699018</v>
      </c>
      <c r="W105">
        <f t="shared" si="27"/>
        <v>1.5503584467290499E-2</v>
      </c>
      <c r="X105">
        <f t="shared" si="31"/>
        <v>0</v>
      </c>
      <c r="Y105">
        <f t="shared" si="31"/>
        <v>0</v>
      </c>
      <c r="Z105">
        <f t="shared" si="31"/>
        <v>0</v>
      </c>
      <c r="AA105">
        <f t="shared" si="31"/>
        <v>0.46629646939732117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6.1410422103632982E-3</v>
      </c>
      <c r="V106">
        <f t="shared" si="26"/>
        <v>0.82585705152735345</v>
      </c>
      <c r="W106">
        <f t="shared" si="27"/>
        <v>2.1644626677653767E-2</v>
      </c>
      <c r="X106">
        <f t="shared" si="31"/>
        <v>0</v>
      </c>
      <c r="Y106">
        <f t="shared" si="31"/>
        <v>0</v>
      </c>
      <c r="Z106">
        <f t="shared" si="31"/>
        <v>0</v>
      </c>
      <c r="AA106">
        <f t="shared" si="31"/>
        <v>0.46629646939732117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6.7533265678476062E-3</v>
      </c>
      <c r="V107">
        <f t="shared" si="26"/>
        <v>0.832610378095201</v>
      </c>
      <c r="W107">
        <f t="shared" si="27"/>
        <v>2.8397953245501317E-2</v>
      </c>
      <c r="X107">
        <f t="shared" si="31"/>
        <v>0</v>
      </c>
      <c r="Y107">
        <f t="shared" si="31"/>
        <v>0</v>
      </c>
      <c r="Z107">
        <f t="shared" si="31"/>
        <v>0</v>
      </c>
      <c r="AA107">
        <f t="shared" si="31"/>
        <v>0.46629646939732117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7.4679372800511281E-3</v>
      </c>
      <c r="V108">
        <f t="shared" si="26"/>
        <v>0.84007831537525213</v>
      </c>
      <c r="W108">
        <f t="shared" si="27"/>
        <v>3.5865890525552446E-2</v>
      </c>
      <c r="X108">
        <f t="shared" si="31"/>
        <v>0</v>
      </c>
      <c r="Y108">
        <f t="shared" si="31"/>
        <v>0</v>
      </c>
      <c r="Z108">
        <f t="shared" si="31"/>
        <v>0</v>
      </c>
      <c r="AA108">
        <f t="shared" si="31"/>
        <v>0.46629646939732117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8.3115982492332971E-3</v>
      </c>
      <c r="V109">
        <f t="shared" si="26"/>
        <v>0.84838991362448546</v>
      </c>
      <c r="W109">
        <f t="shared" si="27"/>
        <v>4.4177488774785778E-2</v>
      </c>
      <c r="X109">
        <f t="shared" si="31"/>
        <v>0</v>
      </c>
      <c r="Y109">
        <f t="shared" si="31"/>
        <v>0</v>
      </c>
      <c r="Z109">
        <f t="shared" si="31"/>
        <v>0</v>
      </c>
      <c r="AA109">
        <f t="shared" si="31"/>
        <v>0.46635092976861175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5.4460371290574631E-5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9.3214821115312468E-3</v>
      </c>
      <c r="V110">
        <f t="shared" si="26"/>
        <v>0.85771139573601674</v>
      </c>
      <c r="W110">
        <f t="shared" si="27"/>
        <v>5.3498970886317054E-2</v>
      </c>
      <c r="X110">
        <f t="shared" si="31"/>
        <v>0</v>
      </c>
      <c r="Y110">
        <f t="shared" si="31"/>
        <v>0</v>
      </c>
      <c r="Z110">
        <f t="shared" si="31"/>
        <v>0</v>
      </c>
      <c r="AA110">
        <f t="shared" si="31"/>
        <v>0.46703851725720352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7.42047859882315E-4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1.0551143652791811E-2</v>
      </c>
      <c r="V111">
        <f t="shared" si="26"/>
        <v>0.8682625393888086</v>
      </c>
      <c r="W111">
        <f t="shared" si="27"/>
        <v>6.4050114539108916E-2</v>
      </c>
      <c r="X111">
        <f t="shared" si="31"/>
        <v>0</v>
      </c>
      <c r="Y111">
        <f t="shared" si="31"/>
        <v>0</v>
      </c>
      <c r="Z111">
        <f t="shared" si="31"/>
        <v>0</v>
      </c>
      <c r="AA111">
        <f t="shared" si="31"/>
        <v>0.4686711824882886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2.3747130909674125E-3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1.2081244024674908E-2</v>
      </c>
      <c r="V112">
        <f t="shared" si="26"/>
        <v>0.88034378341348352</v>
      </c>
      <c r="W112">
        <f t="shared" si="27"/>
        <v>7.6131358563783835E-2</v>
      </c>
      <c r="X112">
        <f t="shared" si="31"/>
        <v>0</v>
      </c>
      <c r="Y112">
        <f t="shared" si="31"/>
        <v>0</v>
      </c>
      <c r="Z112">
        <f t="shared" si="31"/>
        <v>0</v>
      </c>
      <c r="AA112">
        <f t="shared" si="31"/>
        <v>0.47150603022866577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5.2095608313446149E-3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1.404051688330262E-2</v>
      </c>
      <c r="V113">
        <f t="shared" si="26"/>
        <v>0.89438430029678617</v>
      </c>
      <c r="W113">
        <f t="shared" si="27"/>
        <v>9.0171875447086491E-2</v>
      </c>
      <c r="X113">
        <f t="shared" si="31"/>
        <v>0</v>
      </c>
      <c r="Y113">
        <f t="shared" si="31"/>
        <v>0</v>
      </c>
      <c r="Z113">
        <f t="shared" si="31"/>
        <v>0</v>
      </c>
      <c r="AA113">
        <f t="shared" si="31"/>
        <v>0.47590820116359372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9.6117317662725472E-3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1.6651239776812148E-2</v>
      </c>
      <c r="V114">
        <f t="shared" si="26"/>
        <v>0.91103554007359833</v>
      </c>
      <c r="W114">
        <f t="shared" si="27"/>
        <v>0.10682311522389865</v>
      </c>
      <c r="X114">
        <f t="shared" si="31"/>
        <v>0</v>
      </c>
      <c r="Y114">
        <f t="shared" si="31"/>
        <v>0</v>
      </c>
      <c r="Z114">
        <f t="shared" si="31"/>
        <v>0</v>
      </c>
      <c r="AA114">
        <f t="shared" si="31"/>
        <v>0.48242783901280389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1.6131369615482727E-2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2.0343203240657061E-2</v>
      </c>
      <c r="V115">
        <f t="shared" si="26"/>
        <v>0.93137874331425541</v>
      </c>
      <c r="W115">
        <f t="shared" si="27"/>
        <v>0.12716631846455573</v>
      </c>
      <c r="X115">
        <f t="shared" si="31"/>
        <v>0</v>
      </c>
      <c r="Y115">
        <f t="shared" si="31"/>
        <v>0</v>
      </c>
      <c r="Z115">
        <f t="shared" si="31"/>
        <v>0</v>
      </c>
      <c r="AA115">
        <f t="shared" si="31"/>
        <v>0.49196971044879084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2.5673241051469665E-2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2.6109562505580979E-2</v>
      </c>
      <c r="V116">
        <f t="shared" si="26"/>
        <v>0.95748830581983635</v>
      </c>
      <c r="W116">
        <f t="shared" si="27"/>
        <v>0.15327588097013667</v>
      </c>
      <c r="X116">
        <f t="shared" si="31"/>
        <v>0</v>
      </c>
      <c r="Y116">
        <f t="shared" si="31"/>
        <v>0</v>
      </c>
      <c r="Z116">
        <f t="shared" si="31"/>
        <v>0</v>
      </c>
      <c r="AA116">
        <f t="shared" si="31"/>
        <v>0.50625067409624136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3.9954204698920227E-2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3.7156985057940468E-2</v>
      </c>
      <c r="V117">
        <f t="shared" si="26"/>
        <v>0.99464529087777687</v>
      </c>
      <c r="W117">
        <f t="shared" si="27"/>
        <v>0.19043286602807719</v>
      </c>
      <c r="X117">
        <f t="shared" si="31"/>
        <v>0</v>
      </c>
      <c r="Y117">
        <f t="shared" si="31"/>
        <v>0</v>
      </c>
      <c r="Z117">
        <f t="shared" si="31"/>
        <v>0</v>
      </c>
      <c r="AA117">
        <f t="shared" si="31"/>
        <v>0.52958520158129718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6.3288732183976057E-2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0.11264380108927581</v>
      </c>
      <c r="V118">
        <f t="shared" si="26"/>
        <v>1.1072890919670526</v>
      </c>
      <c r="W118">
        <f t="shared" si="27"/>
        <v>0.30307666711735293</v>
      </c>
      <c r="X118">
        <f t="shared" si="31"/>
        <v>0</v>
      </c>
      <c r="Y118">
        <f t="shared" si="31"/>
        <v>0</v>
      </c>
      <c r="Z118">
        <f t="shared" si="31"/>
        <v>0</v>
      </c>
      <c r="AA118">
        <f t="shared" si="31"/>
        <v>0.61378584455872232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0.14748937516140123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5.6049306548451673E-2</v>
      </c>
      <c r="V119">
        <f t="shared" si="26"/>
        <v>1.1633383985155044</v>
      </c>
      <c r="W119">
        <f t="shared" si="27"/>
        <v>0.35912597366580468</v>
      </c>
      <c r="X119">
        <f t="shared" si="31"/>
        <v>0</v>
      </c>
      <c r="Y119">
        <f t="shared" si="31"/>
        <v>0</v>
      </c>
      <c r="Z119">
        <f t="shared" si="31"/>
        <v>0</v>
      </c>
      <c r="AA119">
        <f t="shared" si="31"/>
        <v>0.66025267689833511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0.193956207501014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2.2738029777932007E-2</v>
      </c>
      <c r="V120">
        <f t="shared" si="26"/>
        <v>1.1860764282934364</v>
      </c>
      <c r="W120">
        <f t="shared" si="27"/>
        <v>0.38186400344373672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0</v>
      </c>
      <c r="AA120">
        <f t="shared" si="33"/>
        <v>0.67966514337377892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0.21336867397645778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1.5128089142769752E-2</v>
      </c>
      <c r="V121">
        <f t="shared" si="26"/>
        <v>1.201204517436206</v>
      </c>
      <c r="W121">
        <f t="shared" si="27"/>
        <v>0.39699209258650636</v>
      </c>
      <c r="X121">
        <f t="shared" si="33"/>
        <v>0</v>
      </c>
      <c r="Y121">
        <f t="shared" si="33"/>
        <v>0</v>
      </c>
      <c r="Z121">
        <f t="shared" si="33"/>
        <v>0</v>
      </c>
      <c r="AA121">
        <f t="shared" si="33"/>
        <v>0.69273020613661129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0.22643373673929013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1.118892051821232E-2</v>
      </c>
      <c r="V122">
        <f t="shared" si="26"/>
        <v>1.2123934379544183</v>
      </c>
      <c r="W122">
        <f t="shared" si="27"/>
        <v>0.40818101310471866</v>
      </c>
      <c r="X122">
        <f t="shared" si="33"/>
        <v>0</v>
      </c>
      <c r="Y122">
        <f t="shared" si="33"/>
        <v>0</v>
      </c>
      <c r="Z122">
        <f t="shared" si="33"/>
        <v>0</v>
      </c>
      <c r="AA122">
        <f t="shared" si="33"/>
        <v>0.70246355701494567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0.2361670876176245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8.7326051551325379E-3</v>
      </c>
      <c r="V123">
        <f t="shared" si="26"/>
        <v>1.221126043109551</v>
      </c>
      <c r="W123">
        <f t="shared" si="27"/>
        <v>0.41691361825985129</v>
      </c>
      <c r="X123">
        <f t="shared" si="33"/>
        <v>0</v>
      </c>
      <c r="Y123">
        <f t="shared" si="33"/>
        <v>0</v>
      </c>
      <c r="Z123">
        <f t="shared" si="33"/>
        <v>0</v>
      </c>
      <c r="AA123">
        <f t="shared" si="33"/>
        <v>0.71009914285131692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0.24380267345399573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7.0512509460212529E-3</v>
      </c>
      <c r="V124">
        <f t="shared" si="26"/>
        <v>1.2281772940555722</v>
      </c>
      <c r="W124">
        <f t="shared" si="27"/>
        <v>0.42396486920587251</v>
      </c>
      <c r="X124">
        <f t="shared" si="33"/>
        <v>0</v>
      </c>
      <c r="Y124">
        <f t="shared" si="33"/>
        <v>0</v>
      </c>
      <c r="Z124">
        <f t="shared" si="33"/>
        <v>0</v>
      </c>
      <c r="AA124">
        <f t="shared" si="33"/>
        <v>0.71628840087818912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0.24999193148086796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5.8321629284665425E-3</v>
      </c>
      <c r="V125">
        <f t="shared" si="26"/>
        <v>1.2340094569840387</v>
      </c>
      <c r="W125">
        <f t="shared" si="27"/>
        <v>0.42979703213433906</v>
      </c>
      <c r="X125">
        <f t="shared" si="33"/>
        <v>0</v>
      </c>
      <c r="Y125">
        <f t="shared" si="33"/>
        <v>0</v>
      </c>
      <c r="Z125">
        <f t="shared" si="33"/>
        <v>0</v>
      </c>
      <c r="AA125">
        <f t="shared" si="33"/>
        <v>0.72142308859339599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0.25512661919607482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4.9123867033364502E-3</v>
      </c>
      <c r="V126">
        <f t="shared" si="26"/>
        <v>1.2389218436873752</v>
      </c>
      <c r="W126">
        <f t="shared" si="27"/>
        <v>0.43470941883767555</v>
      </c>
      <c r="X126">
        <f t="shared" si="33"/>
        <v>0</v>
      </c>
      <c r="Y126">
        <f t="shared" si="33"/>
        <v>0</v>
      </c>
      <c r="Z126">
        <f t="shared" si="33"/>
        <v>0</v>
      </c>
      <c r="AA126">
        <f t="shared" si="33"/>
        <v>0.72575855314603976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0.2594620837487186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3.5454539491677158E-2</v>
      </c>
      <c r="V127">
        <f t="shared" si="26"/>
        <v>1.2743763831790524</v>
      </c>
      <c r="W127">
        <f t="shared" si="27"/>
        <v>3.5454539491677206E-2</v>
      </c>
      <c r="X127">
        <f t="shared" si="33"/>
        <v>0</v>
      </c>
      <c r="Y127">
        <f t="shared" si="33"/>
        <v>0</v>
      </c>
      <c r="Z127">
        <f t="shared" si="33"/>
        <v>0</v>
      </c>
      <c r="AA127">
        <f t="shared" si="33"/>
        <v>0.72575855314603976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3.8490154970649698E-2</v>
      </c>
      <c r="V128">
        <f t="shared" si="26"/>
        <v>1.3128665381497022</v>
      </c>
      <c r="W128">
        <f t="shared" si="27"/>
        <v>7.3944694462326988E-2</v>
      </c>
      <c r="X128">
        <f t="shared" si="33"/>
        <v>0</v>
      </c>
      <c r="Y128">
        <f t="shared" si="33"/>
        <v>0</v>
      </c>
      <c r="Z128">
        <f t="shared" si="33"/>
        <v>0</v>
      </c>
      <c r="AA128">
        <f t="shared" si="33"/>
        <v>0.73038520783645544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4.6266546904157185E-3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4.1944599430669874E-2</v>
      </c>
      <c r="V129">
        <f t="shared" si="26"/>
        <v>1.3548111375803722</v>
      </c>
      <c r="W129">
        <f t="shared" si="27"/>
        <v>0.11588929389299696</v>
      </c>
      <c r="X129">
        <f t="shared" si="33"/>
        <v>0</v>
      </c>
      <c r="Y129">
        <f t="shared" si="33"/>
        <v>0</v>
      </c>
      <c r="Z129">
        <f t="shared" si="33"/>
        <v>0</v>
      </c>
      <c r="AA129">
        <f t="shared" si="33"/>
        <v>0.74594790495425589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2.0189351808216113E-2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4.5904290522465641E-2</v>
      </c>
      <c r="V130">
        <f t="shared" si="26"/>
        <v>1.4007154281028378</v>
      </c>
      <c r="W130">
        <f t="shared" si="27"/>
        <v>0.16179358441546254</v>
      </c>
      <c r="X130">
        <f t="shared" si="33"/>
        <v>0</v>
      </c>
      <c r="Y130">
        <f t="shared" si="33"/>
        <v>0</v>
      </c>
      <c r="Z130">
        <f t="shared" si="33"/>
        <v>0</v>
      </c>
      <c r="AA130">
        <f t="shared" si="33"/>
        <v>0.77078269292919899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4.5024139783159244E-2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5.0481116094660848E-2</v>
      </c>
      <c r="V131">
        <f t="shared" si="26"/>
        <v>1.4511965441974986</v>
      </c>
      <c r="W131">
        <f t="shared" si="27"/>
        <v>0.21227470051012332</v>
      </c>
      <c r="X131">
        <f t="shared" si="33"/>
        <v>0</v>
      </c>
      <c r="Y131">
        <f t="shared" si="33"/>
        <v>0</v>
      </c>
      <c r="Z131">
        <f t="shared" si="33"/>
        <v>0</v>
      </c>
      <c r="AA131">
        <f t="shared" si="33"/>
        <v>0.80404042322243041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7.8281870076390633E-2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5.5822831168382173E-2</v>
      </c>
      <c r="V132">
        <f t="shared" si="26"/>
        <v>1.5070193753658807</v>
      </c>
      <c r="W132">
        <f t="shared" si="27"/>
        <v>0.26809753167850547</v>
      </c>
      <c r="X132">
        <f t="shared" si="33"/>
        <v>0</v>
      </c>
      <c r="Y132">
        <f t="shared" si="33"/>
        <v>0</v>
      </c>
      <c r="Z132">
        <f t="shared" si="33"/>
        <v>0</v>
      </c>
      <c r="AA132">
        <f t="shared" si="33"/>
        <v>0.84551097891553773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0.11975242576949791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6.212919691301888E-2</v>
      </c>
      <c r="V133">
        <f t="shared" si="26"/>
        <v>1.5691485722788996</v>
      </c>
      <c r="W133">
        <f t="shared" si="27"/>
        <v>0.33022672859152435</v>
      </c>
      <c r="X133">
        <f t="shared" si="33"/>
        <v>0</v>
      </c>
      <c r="Y133">
        <f t="shared" si="33"/>
        <v>0</v>
      </c>
      <c r="Z133">
        <f t="shared" si="33"/>
        <v>0</v>
      </c>
      <c r="AA133">
        <f t="shared" si="33"/>
        <v>0.89548445534749077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0.16972590220145092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6.9678078783696057E-2</v>
      </c>
      <c r="V134">
        <f t="shared" si="26"/>
        <v>1.6388266510625957</v>
      </c>
      <c r="W134">
        <f t="shared" si="27"/>
        <v>0.39990480737522049</v>
      </c>
      <c r="X134">
        <f t="shared" si="33"/>
        <v>0</v>
      </c>
      <c r="Y134">
        <f t="shared" si="33"/>
        <v>0</v>
      </c>
      <c r="Z134">
        <f t="shared" si="33"/>
        <v>0</v>
      </c>
      <c r="AA134">
        <f t="shared" si="33"/>
        <v>0.9547205203826451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0.22896196723660528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7.8869798804618765E-2</v>
      </c>
      <c r="V135">
        <f t="shared" si="26"/>
        <v>1.7176964498672145</v>
      </c>
      <c r="W135">
        <f t="shared" si="27"/>
        <v>0.47877460617983925</v>
      </c>
      <c r="X135">
        <f t="shared" si="33"/>
        <v>0</v>
      </c>
      <c r="Y135">
        <f t="shared" si="33"/>
        <v>0</v>
      </c>
      <c r="Z135">
        <f t="shared" si="33"/>
        <v>0</v>
      </c>
      <c r="AA135">
        <f t="shared" si="33"/>
        <v>1.0245054862230023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0.29874693307696254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9.0307299084444917E-2</v>
      </c>
      <c r="V136">
        <f t="shared" si="26"/>
        <v>1.8080037489516594</v>
      </c>
      <c r="W136">
        <f t="shared" si="27"/>
        <v>0.56908190526428415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1.8575934169964103E-3</v>
      </c>
      <c r="AA136">
        <f t="shared" si="38"/>
        <v>1.1068134917541896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1.8575934169964103E-3</v>
      </c>
      <c r="AF136">
        <f t="shared" si="39"/>
        <v>0.38105493860814998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0.10495286370268705</v>
      </c>
      <c r="V137">
        <f t="shared" ref="V137:V200" si="40">U137+V136</f>
        <v>1.9129566126543465</v>
      </c>
      <c r="W137">
        <f t="shared" si="27"/>
        <v>0.67403476896697123</v>
      </c>
      <c r="X137">
        <f t="shared" si="38"/>
        <v>0</v>
      </c>
      <c r="Y137">
        <f t="shared" si="38"/>
        <v>0</v>
      </c>
      <c r="Z137">
        <f t="shared" si="38"/>
        <v>1.1326741582005645E-2</v>
      </c>
      <c r="AA137">
        <f t="shared" si="38"/>
        <v>1.204637759980826</v>
      </c>
      <c r="AC137">
        <f t="shared" si="39"/>
        <v>0</v>
      </c>
      <c r="AD137">
        <f t="shared" si="39"/>
        <v>0</v>
      </c>
      <c r="AE137">
        <f t="shared" si="39"/>
        <v>1.1326741582005645E-2</v>
      </c>
      <c r="AF137">
        <f t="shared" si="39"/>
        <v>0.47887920683478641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0.12446801733167077</v>
      </c>
      <c r="V138">
        <f t="shared" si="40"/>
        <v>2.0374246299860173</v>
      </c>
      <c r="W138">
        <f t="shared" si="27"/>
        <v>0.79850278629864202</v>
      </c>
      <c r="X138">
        <f t="shared" si="38"/>
        <v>0</v>
      </c>
      <c r="Y138">
        <f t="shared" si="38"/>
        <v>2.5427704659243041E-3</v>
      </c>
      <c r="Z138">
        <f t="shared" si="38"/>
        <v>3.1839851603615313E-2</v>
      </c>
      <c r="AA138">
        <f t="shared" si="38"/>
        <v>1.3226683236403356</v>
      </c>
      <c r="AC138">
        <f t="shared" si="39"/>
        <v>0</v>
      </c>
      <c r="AD138">
        <f t="shared" si="39"/>
        <v>2.5427704659243041E-3</v>
      </c>
      <c r="AE138">
        <f t="shared" si="39"/>
        <v>3.1839851603615313E-2</v>
      </c>
      <c r="AF138">
        <f t="shared" si="39"/>
        <v>0.59690977049429605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0.15206544422391149</v>
      </c>
      <c r="V139">
        <f t="shared" si="40"/>
        <v>2.1894900742099286</v>
      </c>
      <c r="W139">
        <f t="shared" si="27"/>
        <v>0.95056823052255335</v>
      </c>
      <c r="X139">
        <f t="shared" si="38"/>
        <v>0</v>
      </c>
      <c r="Y139">
        <f t="shared" si="38"/>
        <v>1.6333722075410475E-2</v>
      </c>
      <c r="Z139">
        <f t="shared" si="38"/>
        <v>6.880428259754931E-2</v>
      </c>
      <c r="AA139">
        <f t="shared" si="38"/>
        <v>1.468821586882604</v>
      </c>
      <c r="AC139">
        <f t="shared" si="39"/>
        <v>0</v>
      </c>
      <c r="AD139">
        <f t="shared" si="39"/>
        <v>1.6333722075410475E-2</v>
      </c>
      <c r="AE139">
        <f t="shared" si="39"/>
        <v>6.880428259754931E-2</v>
      </c>
      <c r="AF139">
        <f t="shared" si="39"/>
        <v>0.74306303373656435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0.19516897972921776</v>
      </c>
      <c r="V140">
        <f t="shared" si="40"/>
        <v>2.3846590539391466</v>
      </c>
      <c r="W140">
        <f t="shared" si="27"/>
        <v>1.1457372102517713</v>
      </c>
      <c r="X140">
        <f t="shared" si="38"/>
        <v>0</v>
      </c>
      <c r="Y140">
        <f t="shared" si="38"/>
        <v>4.9608793785480748E-2</v>
      </c>
      <c r="Z140">
        <f t="shared" si="38"/>
        <v>0.13255288564627665</v>
      </c>
      <c r="AA140">
        <f t="shared" si="38"/>
        <v>1.6584153998759874</v>
      </c>
      <c r="AC140">
        <f t="shared" si="39"/>
        <v>0</v>
      </c>
      <c r="AD140">
        <f t="shared" si="39"/>
        <v>4.9608793785480748E-2</v>
      </c>
      <c r="AE140">
        <f t="shared" si="39"/>
        <v>0.13255288564627665</v>
      </c>
      <c r="AF140">
        <f t="shared" si="39"/>
        <v>0.93265684672994775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0.27774846330810499</v>
      </c>
      <c r="V141">
        <f t="shared" si="40"/>
        <v>2.6624075172472517</v>
      </c>
      <c r="W141">
        <f t="shared" si="27"/>
        <v>1.4234856735598764</v>
      </c>
      <c r="X141">
        <f t="shared" si="38"/>
        <v>3.2067062513980839E-3</v>
      </c>
      <c r="Y141">
        <f t="shared" si="38"/>
        <v>0.12269525598770317</v>
      </c>
      <c r="Z141">
        <f t="shared" si="38"/>
        <v>0.24911037188116417</v>
      </c>
      <c r="AA141">
        <f t="shared" si="38"/>
        <v>1.9305944396170709</v>
      </c>
      <c r="AC141">
        <f t="shared" si="39"/>
        <v>3.2067062513980839E-3</v>
      </c>
      <c r="AD141">
        <f t="shared" si="39"/>
        <v>0.12269525598770317</v>
      </c>
      <c r="AE141">
        <f t="shared" si="39"/>
        <v>0.24911037188116417</v>
      </c>
      <c r="AF141">
        <f t="shared" si="39"/>
        <v>1.2048358864710311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0.84201241314233644</v>
      </c>
      <c r="V142">
        <f t="shared" si="40"/>
        <v>3.504419930389588</v>
      </c>
      <c r="W142">
        <f t="shared" si="27"/>
        <v>2.2654980867022125</v>
      </c>
      <c r="X142">
        <f t="shared" si="38"/>
        <v>0.13194577738775171</v>
      </c>
      <c r="Y142">
        <f t="shared" si="38"/>
        <v>0.48112308796785719</v>
      </c>
      <c r="Z142">
        <f t="shared" si="38"/>
        <v>0.73074314670693208</v>
      </c>
      <c r="AA142">
        <f t="shared" si="38"/>
        <v>2.7635070422173689</v>
      </c>
      <c r="AC142">
        <f t="shared" si="39"/>
        <v>0.13194577738775171</v>
      </c>
      <c r="AD142">
        <f t="shared" si="39"/>
        <v>0.48112308796785719</v>
      </c>
      <c r="AE142">
        <f t="shared" si="39"/>
        <v>0.73074314670693208</v>
      </c>
      <c r="AF142">
        <f t="shared" si="39"/>
        <v>2.0377484890713293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0.41896856644967617</v>
      </c>
      <c r="V143">
        <f t="shared" si="40"/>
        <v>3.9233884968392641</v>
      </c>
      <c r="W143">
        <f t="shared" si="27"/>
        <v>2.6844666531518886</v>
      </c>
      <c r="X143">
        <f t="shared" si="38"/>
        <v>0.25338584580507589</v>
      </c>
      <c r="Y143">
        <f t="shared" si="38"/>
        <v>0.71468426863889112</v>
      </c>
      <c r="Z143">
        <f t="shared" si="38"/>
        <v>1.018663363847814</v>
      </c>
      <c r="AA143">
        <f t="shared" si="38"/>
        <v>3.1799526800489444</v>
      </c>
      <c r="AC143">
        <f t="shared" si="39"/>
        <v>0.25338584580507589</v>
      </c>
      <c r="AD143">
        <f t="shared" si="39"/>
        <v>0.71468426863889112</v>
      </c>
      <c r="AE143">
        <f t="shared" si="39"/>
        <v>1.018663363847814</v>
      </c>
      <c r="AF143">
        <f t="shared" si="39"/>
        <v>2.4541941269029048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0.1699667725900417</v>
      </c>
      <c r="V144">
        <f t="shared" si="40"/>
        <v>4.0933552694293054</v>
      </c>
      <c r="W144">
        <f t="shared" ref="W144:W207" si="41">IF(R144-R143=1,V144-V143,V144-V143+W143)</f>
        <v>2.8544334257419299</v>
      </c>
      <c r="X144">
        <f t="shared" si="38"/>
        <v>0.31157153549168087</v>
      </c>
      <c r="Y144">
        <f t="shared" si="38"/>
        <v>0.81725428086542706</v>
      </c>
      <c r="Z144">
        <f t="shared" si="38"/>
        <v>1.1419163206267799</v>
      </c>
      <c r="AA144">
        <f t="shared" si="38"/>
        <v>3.3490956998874628</v>
      </c>
      <c r="AC144">
        <f t="shared" si="39"/>
        <v>0.31157153549168087</v>
      </c>
      <c r="AD144">
        <f t="shared" si="39"/>
        <v>0.81725428086542706</v>
      </c>
      <c r="AE144">
        <f t="shared" si="39"/>
        <v>1.1419163206267799</v>
      </c>
      <c r="AF144">
        <f t="shared" si="39"/>
        <v>2.6233371467414233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0.11308246634220387</v>
      </c>
      <c r="V145">
        <f t="shared" si="40"/>
        <v>4.2064377357715088</v>
      </c>
      <c r="W145">
        <f t="shared" si="41"/>
        <v>2.9675158920841334</v>
      </c>
      <c r="X145">
        <f t="shared" si="38"/>
        <v>0.35288822083010496</v>
      </c>
      <c r="Y145">
        <f t="shared" si="38"/>
        <v>0.88769276064405755</v>
      </c>
      <c r="Z145">
        <f t="shared" si="38"/>
        <v>1.2256900249459002</v>
      </c>
      <c r="AA145">
        <f t="shared" si="38"/>
        <v>3.4616796554951335</v>
      </c>
      <c r="AC145">
        <f t="shared" si="39"/>
        <v>0.35288822083010496</v>
      </c>
      <c r="AD145">
        <f t="shared" si="39"/>
        <v>0.88769276064405755</v>
      </c>
      <c r="AE145">
        <f t="shared" si="39"/>
        <v>1.2256900249459002</v>
      </c>
      <c r="AF145">
        <f t="shared" si="39"/>
        <v>2.7359211023490939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8.3637180873637071E-2</v>
      </c>
      <c r="V146">
        <f t="shared" si="40"/>
        <v>4.2900749166451462</v>
      </c>
      <c r="W146">
        <f t="shared" si="41"/>
        <v>3.0511530729577707</v>
      </c>
      <c r="X146">
        <f t="shared" si="38"/>
        <v>0.38472523741814135</v>
      </c>
      <c r="Y146">
        <f t="shared" si="38"/>
        <v>0.94084836599257626</v>
      </c>
      <c r="Z146">
        <f t="shared" si="38"/>
        <v>1.2884943116267127</v>
      </c>
      <c r="AA146">
        <f t="shared" si="38"/>
        <v>3.5449706961162732</v>
      </c>
      <c r="AC146">
        <f t="shared" si="39"/>
        <v>0.38472523741814135</v>
      </c>
      <c r="AD146">
        <f t="shared" si="39"/>
        <v>0.94084836599257626</v>
      </c>
      <c r="AE146">
        <f t="shared" si="39"/>
        <v>1.2884943116267127</v>
      </c>
      <c r="AF146">
        <f t="shared" si="39"/>
        <v>2.8192121429702337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6.5276223534615707E-2</v>
      </c>
      <c r="V147">
        <f t="shared" si="40"/>
        <v>4.3553511401797618</v>
      </c>
      <c r="W147">
        <f t="shared" si="41"/>
        <v>3.1164292964923863</v>
      </c>
      <c r="X147">
        <f t="shared" si="38"/>
        <v>0.41030444623838624</v>
      </c>
      <c r="Y147">
        <f t="shared" si="38"/>
        <v>0.98293235369172904</v>
      </c>
      <c r="Z147">
        <f t="shared" si="38"/>
        <v>1.3379843376779927</v>
      </c>
      <c r="AA147">
        <f t="shared" si="38"/>
        <v>3.6099890340741414</v>
      </c>
      <c r="AC147">
        <f t="shared" si="39"/>
        <v>0.41030444623838624</v>
      </c>
      <c r="AD147">
        <f t="shared" si="39"/>
        <v>0.98293235369172904</v>
      </c>
      <c r="AE147">
        <f t="shared" si="39"/>
        <v>1.3379843376779927</v>
      </c>
      <c r="AF147">
        <f t="shared" si="39"/>
        <v>2.8842304809281019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5.2708100821508855E-2</v>
      </c>
      <c r="V148">
        <f t="shared" si="40"/>
        <v>4.4080592410012702</v>
      </c>
      <c r="W148">
        <f t="shared" si="41"/>
        <v>3.1691373973138948</v>
      </c>
      <c r="X148">
        <f t="shared" si="38"/>
        <v>0.43141522824731471</v>
      </c>
      <c r="Y148">
        <f t="shared" si="38"/>
        <v>1.0172830752140427</v>
      </c>
      <c r="Z148">
        <f t="shared" si="38"/>
        <v>1.3782366182492423</v>
      </c>
      <c r="AA148">
        <f t="shared" si="38"/>
        <v>3.6624962744949703</v>
      </c>
      <c r="AC148">
        <f t="shared" si="39"/>
        <v>0.43141522824731471</v>
      </c>
      <c r="AD148">
        <f t="shared" si="39"/>
        <v>1.0172830752140427</v>
      </c>
      <c r="AE148">
        <f t="shared" si="39"/>
        <v>1.3782366182492423</v>
      </c>
      <c r="AF148">
        <f t="shared" si="39"/>
        <v>2.9367377213489307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4.3595417890287397E-2</v>
      </c>
      <c r="V149">
        <f t="shared" si="40"/>
        <v>4.4516546588915578</v>
      </c>
      <c r="W149">
        <f t="shared" si="41"/>
        <v>3.2127328152041823</v>
      </c>
      <c r="X149">
        <f t="shared" si="38"/>
        <v>0.44917840842999707</v>
      </c>
      <c r="Y149">
        <f t="shared" si="38"/>
        <v>1.0459376667339353</v>
      </c>
      <c r="Z149">
        <f t="shared" si="38"/>
        <v>1.411720030081258</v>
      </c>
      <c r="AA149">
        <f t="shared" si="38"/>
        <v>3.7059302977812769</v>
      </c>
      <c r="AC149">
        <f t="shared" si="39"/>
        <v>0.44917840842999707</v>
      </c>
      <c r="AD149">
        <f t="shared" si="39"/>
        <v>1.0459376667339353</v>
      </c>
      <c r="AE149">
        <f t="shared" si="39"/>
        <v>1.411720030081258</v>
      </c>
      <c r="AF149">
        <f t="shared" si="39"/>
        <v>2.9801717446352374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3.6720090607439956E-2</v>
      </c>
      <c r="V150">
        <f t="shared" si="40"/>
        <v>4.4883747494989974</v>
      </c>
      <c r="W150">
        <f t="shared" si="41"/>
        <v>3.2494529058116219</v>
      </c>
      <c r="X150">
        <f t="shared" si="38"/>
        <v>0.46434913009132889</v>
      </c>
      <c r="Y150">
        <f t="shared" si="38"/>
        <v>1.0702399928975579</v>
      </c>
      <c r="Z150">
        <f t="shared" si="38"/>
        <v>1.4400531668560979</v>
      </c>
      <c r="AA150">
        <f t="shared" si="38"/>
        <v>3.7425176462050334</v>
      </c>
      <c r="AC150">
        <f t="shared" si="39"/>
        <v>0.46434913009132889</v>
      </c>
      <c r="AD150">
        <f t="shared" si="39"/>
        <v>1.0702399928975579</v>
      </c>
      <c r="AE150">
        <f t="shared" si="39"/>
        <v>1.4400531668560979</v>
      </c>
      <c r="AF150">
        <f t="shared" si="39"/>
        <v>3.0167590930589938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2.2529640479660999E-3</v>
      </c>
      <c r="V151">
        <f t="shared" si="40"/>
        <v>4.4906277135469637</v>
      </c>
      <c r="W151">
        <f t="shared" si="41"/>
        <v>2.252964047966266E-3</v>
      </c>
      <c r="X151">
        <f t="shared" si="38"/>
        <v>0.46434913009132889</v>
      </c>
      <c r="Y151">
        <f t="shared" si="38"/>
        <v>1.0702399928975579</v>
      </c>
      <c r="Z151">
        <f t="shared" si="38"/>
        <v>1.4400531668560979</v>
      </c>
      <c r="AA151">
        <f t="shared" si="38"/>
        <v>3.7425176462050334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2.4458626904426154E-3</v>
      </c>
      <c r="V152">
        <f t="shared" si="40"/>
        <v>4.4930735762374061</v>
      </c>
      <c r="W152">
        <f t="shared" si="41"/>
        <v>4.6988267384087123E-3</v>
      </c>
      <c r="X152">
        <f t="shared" ref="X152:AA167" si="42">X151+IF(AC152&gt;AC151,AC152-AC151,0)</f>
        <v>0.46434913009132889</v>
      </c>
      <c r="Y152">
        <f t="shared" si="42"/>
        <v>1.0702399928975579</v>
      </c>
      <c r="Z152">
        <f t="shared" si="42"/>
        <v>1.4400531668560979</v>
      </c>
      <c r="AA152">
        <f t="shared" si="42"/>
        <v>3.7425176462050334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2.6653758835542647E-3</v>
      </c>
      <c r="V153">
        <f t="shared" si="40"/>
        <v>4.4957389521209601</v>
      </c>
      <c r="W153">
        <f t="shared" si="41"/>
        <v>7.3642026219626899E-3</v>
      </c>
      <c r="X153">
        <f t="shared" si="42"/>
        <v>0.46434913009132889</v>
      </c>
      <c r="Y153">
        <f t="shared" si="42"/>
        <v>1.0702399928975579</v>
      </c>
      <c r="Z153">
        <f t="shared" si="42"/>
        <v>1.4400531668560979</v>
      </c>
      <c r="AA153">
        <f t="shared" si="42"/>
        <v>3.7425176462050334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2.9169950499225569E-3</v>
      </c>
      <c r="V154">
        <f t="shared" si="40"/>
        <v>4.4986559471708825</v>
      </c>
      <c r="W154">
        <f t="shared" si="41"/>
        <v>1.0281197671885067E-2</v>
      </c>
      <c r="X154">
        <f t="shared" si="42"/>
        <v>0.46434913009132889</v>
      </c>
      <c r="Y154">
        <f t="shared" si="42"/>
        <v>1.0702399928975579</v>
      </c>
      <c r="Z154">
        <f t="shared" si="42"/>
        <v>1.4400531668560979</v>
      </c>
      <c r="AA154">
        <f t="shared" si="42"/>
        <v>3.7425176462050334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3.2078301197276029E-3</v>
      </c>
      <c r="V155">
        <f t="shared" si="40"/>
        <v>4.5018637772906098</v>
      </c>
      <c r="W155">
        <f t="shared" si="41"/>
        <v>1.3489027791612429E-2</v>
      </c>
      <c r="X155">
        <f t="shared" si="42"/>
        <v>0.46434913009132889</v>
      </c>
      <c r="Y155">
        <f t="shared" si="42"/>
        <v>1.0702399928975579</v>
      </c>
      <c r="Z155">
        <f t="shared" si="42"/>
        <v>1.4400531668560979</v>
      </c>
      <c r="AA155">
        <f t="shared" si="42"/>
        <v>3.7425176462050334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3.5472702080242744E-3</v>
      </c>
      <c r="V156">
        <f t="shared" si="40"/>
        <v>4.505411047498634</v>
      </c>
      <c r="W156">
        <f t="shared" si="41"/>
        <v>1.7036297999636574E-2</v>
      </c>
      <c r="X156">
        <f t="shared" si="42"/>
        <v>0.46434913009132889</v>
      </c>
      <c r="Y156">
        <f t="shared" si="42"/>
        <v>1.0702399928975579</v>
      </c>
      <c r="Z156">
        <f t="shared" si="42"/>
        <v>1.4400531668560979</v>
      </c>
      <c r="AA156">
        <f t="shared" si="42"/>
        <v>3.7425176462050334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3.9480091683858033E-3</v>
      </c>
      <c r="V157">
        <f t="shared" si="40"/>
        <v>4.5093590566670194</v>
      </c>
      <c r="W157">
        <f t="shared" si="41"/>
        <v>2.0984307168022021E-2</v>
      </c>
      <c r="X157">
        <f t="shared" si="42"/>
        <v>0.46434913009132889</v>
      </c>
      <c r="Y157">
        <f t="shared" si="42"/>
        <v>1.0702399928975579</v>
      </c>
      <c r="Z157">
        <f t="shared" si="42"/>
        <v>1.4400531668560979</v>
      </c>
      <c r="AA157">
        <f t="shared" si="42"/>
        <v>3.7425176462050334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4.4277040029773278E-3</v>
      </c>
      <c r="V158">
        <f t="shared" si="40"/>
        <v>4.5137867606699968</v>
      </c>
      <c r="W158">
        <f t="shared" si="41"/>
        <v>2.5412011170999449E-2</v>
      </c>
      <c r="X158">
        <f t="shared" si="42"/>
        <v>0.46434913009132889</v>
      </c>
      <c r="Y158">
        <f t="shared" si="42"/>
        <v>1.0702399928975579</v>
      </c>
      <c r="Z158">
        <f t="shared" si="42"/>
        <v>1.4400531668560979</v>
      </c>
      <c r="AA158">
        <f t="shared" si="42"/>
        <v>3.7425176462050334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5.0117932350760936E-3</v>
      </c>
      <c r="V159">
        <f t="shared" si="40"/>
        <v>4.5187985539050732</v>
      </c>
      <c r="W159">
        <f t="shared" si="41"/>
        <v>3.0423804406075838E-2</v>
      </c>
      <c r="X159">
        <f t="shared" si="42"/>
        <v>0.46434913009132889</v>
      </c>
      <c r="Y159">
        <f t="shared" si="42"/>
        <v>1.0702399928975579</v>
      </c>
      <c r="Z159">
        <f t="shared" si="42"/>
        <v>1.4400531668560979</v>
      </c>
      <c r="AA159">
        <f t="shared" si="42"/>
        <v>3.7425176462050334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5.7385909117205628E-3</v>
      </c>
      <c r="V160">
        <f t="shared" si="40"/>
        <v>4.5245371448167937</v>
      </c>
      <c r="W160">
        <f t="shared" si="41"/>
        <v>3.6162395317796303E-2</v>
      </c>
      <c r="X160">
        <f t="shared" si="42"/>
        <v>0.46434913009132889</v>
      </c>
      <c r="Y160">
        <f t="shared" si="42"/>
        <v>1.0702399928975579</v>
      </c>
      <c r="Z160">
        <f t="shared" si="42"/>
        <v>1.4400531668560979</v>
      </c>
      <c r="AA160">
        <f t="shared" si="42"/>
        <v>3.7425176462050334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6.669245519568723E-3</v>
      </c>
      <c r="V161">
        <f t="shared" si="40"/>
        <v>4.5312063903363624</v>
      </c>
      <c r="W161">
        <f t="shared" si="41"/>
        <v>4.2831640837365015E-2</v>
      </c>
      <c r="X161">
        <f t="shared" si="42"/>
        <v>0.46434913009132889</v>
      </c>
      <c r="Y161">
        <f t="shared" si="42"/>
        <v>1.0702399928975579</v>
      </c>
      <c r="Z161">
        <f t="shared" si="42"/>
        <v>1.4400531668560979</v>
      </c>
      <c r="AA161">
        <f t="shared" si="42"/>
        <v>3.7425373529101296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1.9706705096385959E-5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7.9093388939857449E-3</v>
      </c>
      <c r="V162">
        <f t="shared" si="40"/>
        <v>4.5391157292303479</v>
      </c>
      <c r="W162">
        <f t="shared" si="41"/>
        <v>5.07409797313505E-2</v>
      </c>
      <c r="X162">
        <f t="shared" si="42"/>
        <v>0.46434913009132889</v>
      </c>
      <c r="Y162">
        <f t="shared" si="42"/>
        <v>1.0702399928975579</v>
      </c>
      <c r="Z162">
        <f t="shared" si="42"/>
        <v>1.4400531668560979</v>
      </c>
      <c r="AA162">
        <f t="shared" si="42"/>
        <v>3.7429779071770972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4.6026097206422852E-4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9.6630215393120732E-3</v>
      </c>
      <c r="V163">
        <f t="shared" si="40"/>
        <v>4.5487787507696602</v>
      </c>
      <c r="W163">
        <f t="shared" si="41"/>
        <v>6.040400127066281E-2</v>
      </c>
      <c r="X163">
        <f t="shared" si="42"/>
        <v>0.46434913009132889</v>
      </c>
      <c r="Y163">
        <f t="shared" si="42"/>
        <v>1.0702399928975579</v>
      </c>
      <c r="Z163">
        <f t="shared" si="42"/>
        <v>1.4400531668560979</v>
      </c>
      <c r="AA163">
        <f t="shared" si="42"/>
        <v>3.7442330223833467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1.7153761783134695E-3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1.2402042190150925E-2</v>
      </c>
      <c r="V164">
        <f t="shared" si="40"/>
        <v>4.5611807929598109</v>
      </c>
      <c r="W164">
        <f t="shared" si="41"/>
        <v>7.2806043460813541E-2</v>
      </c>
      <c r="X164">
        <f t="shared" si="42"/>
        <v>0.46434913009132889</v>
      </c>
      <c r="Y164">
        <f t="shared" si="42"/>
        <v>1.0702399928975579</v>
      </c>
      <c r="Z164">
        <f t="shared" si="42"/>
        <v>1.4400531668560979</v>
      </c>
      <c r="AA164">
        <f t="shared" si="42"/>
        <v>3.7468525305147171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4.334884309683997E-3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1.7649567902521666E-2</v>
      </c>
      <c r="V165">
        <f t="shared" si="40"/>
        <v>4.5788303608623329</v>
      </c>
      <c r="W165">
        <f t="shared" si="41"/>
        <v>9.0455611363335464E-2</v>
      </c>
      <c r="X165">
        <f t="shared" si="42"/>
        <v>0.46434913009132889</v>
      </c>
      <c r="Y165">
        <f t="shared" si="42"/>
        <v>1.0702399928975579</v>
      </c>
      <c r="Z165">
        <f t="shared" si="42"/>
        <v>1.4400531668560979</v>
      </c>
      <c r="AA165">
        <f t="shared" si="42"/>
        <v>3.7522293350288067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9.7116888237734188E-3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5.3505805517405837E-2</v>
      </c>
      <c r="V166">
        <f t="shared" si="40"/>
        <v>4.6323361663797389</v>
      </c>
      <c r="W166">
        <f t="shared" si="41"/>
        <v>0.14396141688074149</v>
      </c>
      <c r="X166">
        <f t="shared" si="42"/>
        <v>0.46434913009132889</v>
      </c>
      <c r="Y166">
        <f t="shared" si="42"/>
        <v>1.0702399928975579</v>
      </c>
      <c r="Z166">
        <f t="shared" si="42"/>
        <v>1.4400531668560979</v>
      </c>
      <c r="AA166">
        <f t="shared" si="42"/>
        <v>3.777146501271218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3.4628855066184641E-2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2.6623420610514457E-2</v>
      </c>
      <c r="V167">
        <f t="shared" si="40"/>
        <v>4.6589595869902531</v>
      </c>
      <c r="W167">
        <f t="shared" si="41"/>
        <v>0.17058483749125575</v>
      </c>
      <c r="X167">
        <f t="shared" si="42"/>
        <v>0.46434913009132889</v>
      </c>
      <c r="Y167">
        <f t="shared" si="42"/>
        <v>1.0702399928975579</v>
      </c>
      <c r="Z167">
        <f t="shared" si="42"/>
        <v>1.4400531668560979</v>
      </c>
      <c r="AA167">
        <f t="shared" si="42"/>
        <v>3.792959039623836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5.0441393418802723E-2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1.0800564144517667E-2</v>
      </c>
      <c r="V168">
        <f t="shared" si="40"/>
        <v>4.6697601511347706</v>
      </c>
      <c r="W168">
        <f t="shared" si="41"/>
        <v>0.18138540163577321</v>
      </c>
      <c r="X168">
        <f t="shared" ref="X168:AA183" si="45">X167+IF(AC168&gt;AC167,AC168-AC167,0)</f>
        <v>0.46434913009132889</v>
      </c>
      <c r="Y168">
        <f t="shared" si="45"/>
        <v>1.0702399928975579</v>
      </c>
      <c r="Z168">
        <f t="shared" si="45"/>
        <v>1.4400531668560979</v>
      </c>
      <c r="AA168">
        <f t="shared" si="45"/>
        <v>3.7998500828753277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5.7332436670294362E-2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7.1858423428156088E-3</v>
      </c>
      <c r="V169">
        <f t="shared" si="40"/>
        <v>4.6769459934775863</v>
      </c>
      <c r="W169">
        <f t="shared" si="41"/>
        <v>0.18857124397858893</v>
      </c>
      <c r="X169">
        <f t="shared" si="45"/>
        <v>0.46434913009132889</v>
      </c>
      <c r="Y169">
        <f t="shared" si="45"/>
        <v>1.0702399928975579</v>
      </c>
      <c r="Z169">
        <f t="shared" si="45"/>
        <v>1.4400531668560979</v>
      </c>
      <c r="AA169">
        <f t="shared" si="45"/>
        <v>3.8045678101910916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6.2050163986058324E-2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5.3147372461508349E-3</v>
      </c>
      <c r="V170">
        <f t="shared" si="40"/>
        <v>4.6822607307237369</v>
      </c>
      <c r="W170">
        <f t="shared" si="41"/>
        <v>0.19388598122473955</v>
      </c>
      <c r="X170">
        <f t="shared" si="45"/>
        <v>0.46434913009132889</v>
      </c>
      <c r="Y170">
        <f t="shared" si="45"/>
        <v>1.0702399928975579</v>
      </c>
      <c r="Z170">
        <f t="shared" si="45"/>
        <v>1.4400531668560979</v>
      </c>
      <c r="AA170">
        <f t="shared" si="45"/>
        <v>3.8081209913930421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6.5603345188008977E-2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4.1479874486879415E-3</v>
      </c>
      <c r="V171">
        <f t="shared" si="40"/>
        <v>4.6864087181724248</v>
      </c>
      <c r="W171">
        <f t="shared" si="41"/>
        <v>0.19803396867342737</v>
      </c>
      <c r="X171">
        <f t="shared" si="45"/>
        <v>0.46434913009132889</v>
      </c>
      <c r="Y171">
        <f t="shared" si="45"/>
        <v>1.0702399928975579</v>
      </c>
      <c r="Z171">
        <f t="shared" si="45"/>
        <v>1.4400531668560979</v>
      </c>
      <c r="AA171">
        <f t="shared" si="45"/>
        <v>3.8109301472124346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6.8412501007401441E-2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3.3493441993600842E-3</v>
      </c>
      <c r="V172">
        <f t="shared" si="40"/>
        <v>4.6897580623717845</v>
      </c>
      <c r="W172">
        <f t="shared" si="41"/>
        <v>0.2013833128727871</v>
      </c>
      <c r="X172">
        <f t="shared" si="45"/>
        <v>0.46434913009132889</v>
      </c>
      <c r="Y172">
        <f t="shared" si="45"/>
        <v>1.0702399928975579</v>
      </c>
      <c r="Z172">
        <f t="shared" si="45"/>
        <v>1.4400531668560979</v>
      </c>
      <c r="AA172">
        <f t="shared" si="45"/>
        <v>3.8132206620948179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7.0703015889784615E-2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2.7702773910215986E-3</v>
      </c>
      <c r="V173">
        <f t="shared" si="40"/>
        <v>4.6925283397628057</v>
      </c>
      <c r="W173">
        <f t="shared" si="41"/>
        <v>0.2041535902638083</v>
      </c>
      <c r="X173">
        <f t="shared" si="45"/>
        <v>0.46434913009132889</v>
      </c>
      <c r="Y173">
        <f t="shared" si="45"/>
        <v>1.0702399928975579</v>
      </c>
      <c r="Z173">
        <f t="shared" si="45"/>
        <v>1.4400531668560979</v>
      </c>
      <c r="AA173">
        <f t="shared" si="45"/>
        <v>3.8151297573028815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7.2612111097848139E-2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2.3333836840848062E-3</v>
      </c>
      <c r="V174">
        <f t="shared" si="40"/>
        <v>4.6948617234468903</v>
      </c>
      <c r="W174">
        <f t="shared" si="41"/>
        <v>0.20648697394789295</v>
      </c>
      <c r="X174">
        <f t="shared" si="45"/>
        <v>0.46434913009132889</v>
      </c>
      <c r="Y174">
        <f t="shared" si="45"/>
        <v>1.0702399928975579</v>
      </c>
      <c r="Z174">
        <f t="shared" si="45"/>
        <v>1.4400531668560979</v>
      </c>
      <c r="AA174">
        <f t="shared" si="45"/>
        <v>3.81674778593653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7.4230139731496642E-2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4.6948617234468903</v>
      </c>
      <c r="W175">
        <f t="shared" si="41"/>
        <v>0</v>
      </c>
      <c r="X175">
        <f t="shared" si="45"/>
        <v>0.46434913009132889</v>
      </c>
      <c r="Y175">
        <f t="shared" si="45"/>
        <v>1.0702399928975579</v>
      </c>
      <c r="Z175">
        <f t="shared" si="45"/>
        <v>1.4400531668560979</v>
      </c>
      <c r="AA175">
        <f t="shared" si="45"/>
        <v>3.81674778593653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4.6948617234468903</v>
      </c>
      <c r="W176">
        <f t="shared" si="41"/>
        <v>0</v>
      </c>
      <c r="X176">
        <f t="shared" si="45"/>
        <v>0.46434913009132889</v>
      </c>
      <c r="Y176">
        <f t="shared" si="45"/>
        <v>1.0702399928975579</v>
      </c>
      <c r="Z176">
        <f t="shared" si="45"/>
        <v>1.4400531668560979</v>
      </c>
      <c r="AA176">
        <f t="shared" si="45"/>
        <v>3.81674778593653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4.6948617234468903</v>
      </c>
      <c r="W177">
        <f t="shared" si="41"/>
        <v>0</v>
      </c>
      <c r="X177">
        <f t="shared" si="45"/>
        <v>0.46434913009132889</v>
      </c>
      <c r="Y177">
        <f t="shared" si="45"/>
        <v>1.0702399928975579</v>
      </c>
      <c r="Z177">
        <f t="shared" si="45"/>
        <v>1.4400531668560979</v>
      </c>
      <c r="AA177">
        <f t="shared" si="45"/>
        <v>3.81674778593653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4.6948617234468903</v>
      </c>
      <c r="W178">
        <f t="shared" si="41"/>
        <v>0</v>
      </c>
      <c r="X178">
        <f t="shared" si="45"/>
        <v>0.46434913009132889</v>
      </c>
      <c r="Y178">
        <f t="shared" si="45"/>
        <v>1.0702399928975579</v>
      </c>
      <c r="Z178">
        <f t="shared" si="45"/>
        <v>1.4400531668560979</v>
      </c>
      <c r="AA178">
        <f t="shared" si="45"/>
        <v>3.81674778593653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4.6948617234468903</v>
      </c>
      <c r="W179">
        <f t="shared" si="41"/>
        <v>0</v>
      </c>
      <c r="X179">
        <f t="shared" si="45"/>
        <v>0.46434913009132889</v>
      </c>
      <c r="Y179">
        <f t="shared" si="45"/>
        <v>1.0702399928975579</v>
      </c>
      <c r="Z179">
        <f t="shared" si="45"/>
        <v>1.4400531668560979</v>
      </c>
      <c r="AA179">
        <f t="shared" si="45"/>
        <v>3.81674778593653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4.6948617234468903</v>
      </c>
      <c r="W180">
        <f t="shared" si="41"/>
        <v>0</v>
      </c>
      <c r="X180">
        <f t="shared" si="45"/>
        <v>0.46434913009132889</v>
      </c>
      <c r="Y180">
        <f t="shared" si="45"/>
        <v>1.0702399928975579</v>
      </c>
      <c r="Z180">
        <f t="shared" si="45"/>
        <v>1.4400531668560979</v>
      </c>
      <c r="AA180">
        <f t="shared" si="45"/>
        <v>3.81674778593653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4.6948617234468903</v>
      </c>
      <c r="W181">
        <f t="shared" si="41"/>
        <v>0</v>
      </c>
      <c r="X181">
        <f t="shared" si="45"/>
        <v>0.46434913009132889</v>
      </c>
      <c r="Y181">
        <f t="shared" si="45"/>
        <v>1.0702399928975579</v>
      </c>
      <c r="Z181">
        <f t="shared" si="45"/>
        <v>1.4400531668560979</v>
      </c>
      <c r="AA181">
        <f t="shared" si="45"/>
        <v>3.81674778593653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4.6948617234468903</v>
      </c>
      <c r="W182">
        <f t="shared" si="41"/>
        <v>0</v>
      </c>
      <c r="X182">
        <f t="shared" si="45"/>
        <v>0.46434913009132889</v>
      </c>
      <c r="Y182">
        <f t="shared" si="45"/>
        <v>1.0702399928975579</v>
      </c>
      <c r="Z182">
        <f t="shared" si="45"/>
        <v>1.4400531668560979</v>
      </c>
      <c r="AA182">
        <f t="shared" si="45"/>
        <v>3.81674778593653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4.6948617234468903</v>
      </c>
      <c r="W183">
        <f t="shared" si="41"/>
        <v>0</v>
      </c>
      <c r="X183">
        <f t="shared" si="45"/>
        <v>0.46434913009132889</v>
      </c>
      <c r="Y183">
        <f t="shared" si="45"/>
        <v>1.0702399928975579</v>
      </c>
      <c r="Z183">
        <f t="shared" si="45"/>
        <v>1.4400531668560979</v>
      </c>
      <c r="AA183">
        <f t="shared" si="45"/>
        <v>3.81674778593653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4.6948617234468903</v>
      </c>
      <c r="W184">
        <f t="shared" si="41"/>
        <v>0</v>
      </c>
      <c r="X184">
        <f t="shared" ref="X184:AA199" si="47">X183+IF(AC184&gt;AC183,AC184-AC183,0)</f>
        <v>0.46434913009132889</v>
      </c>
      <c r="Y184">
        <f t="shared" si="47"/>
        <v>1.0702399928975579</v>
      </c>
      <c r="Z184">
        <f t="shared" si="47"/>
        <v>1.4400531668560979</v>
      </c>
      <c r="AA184">
        <f t="shared" si="47"/>
        <v>3.81674778593653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4.6948617234468903</v>
      </c>
      <c r="W185">
        <f t="shared" si="41"/>
        <v>0</v>
      </c>
      <c r="X185">
        <f t="shared" si="47"/>
        <v>0.46434913009132889</v>
      </c>
      <c r="Y185">
        <f t="shared" si="47"/>
        <v>1.0702399928975579</v>
      </c>
      <c r="Z185">
        <f t="shared" si="47"/>
        <v>1.4400531668560979</v>
      </c>
      <c r="AA185">
        <f t="shared" si="47"/>
        <v>3.81674778593653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4.6948617234468903</v>
      </c>
      <c r="W186">
        <f t="shared" si="41"/>
        <v>0</v>
      </c>
      <c r="X186">
        <f t="shared" si="47"/>
        <v>0.46434913009132889</v>
      </c>
      <c r="Y186">
        <f t="shared" si="47"/>
        <v>1.0702399928975579</v>
      </c>
      <c r="Z186">
        <f t="shared" si="47"/>
        <v>1.4400531668560979</v>
      </c>
      <c r="AA186">
        <f t="shared" si="47"/>
        <v>3.81674778593653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4.6948617234468903</v>
      </c>
      <c r="W187">
        <f t="shared" si="41"/>
        <v>0</v>
      </c>
      <c r="X187">
        <f t="shared" si="47"/>
        <v>0.46434913009132889</v>
      </c>
      <c r="Y187">
        <f t="shared" si="47"/>
        <v>1.0702399928975579</v>
      </c>
      <c r="Z187">
        <f t="shared" si="47"/>
        <v>1.4400531668560979</v>
      </c>
      <c r="AA187">
        <f t="shared" si="47"/>
        <v>3.81674778593653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4.6948617234468903</v>
      </c>
      <c r="W188">
        <f t="shared" si="41"/>
        <v>0</v>
      </c>
      <c r="X188">
        <f t="shared" si="47"/>
        <v>0.46434913009132889</v>
      </c>
      <c r="Y188">
        <f t="shared" si="47"/>
        <v>1.0702399928975579</v>
      </c>
      <c r="Z188">
        <f t="shared" si="47"/>
        <v>1.4400531668560979</v>
      </c>
      <c r="AA188">
        <f t="shared" si="47"/>
        <v>3.81674778593653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4.6948617234468903</v>
      </c>
      <c r="W189">
        <f t="shared" si="41"/>
        <v>0</v>
      </c>
      <c r="X189">
        <f t="shared" si="47"/>
        <v>0.46434913009132889</v>
      </c>
      <c r="Y189">
        <f t="shared" si="47"/>
        <v>1.0702399928975579</v>
      </c>
      <c r="Z189">
        <f t="shared" si="47"/>
        <v>1.4400531668560979</v>
      </c>
      <c r="AA189">
        <f t="shared" si="47"/>
        <v>3.81674778593653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4.6948617234468903</v>
      </c>
      <c r="W190">
        <f t="shared" si="41"/>
        <v>0</v>
      </c>
      <c r="X190">
        <f t="shared" si="47"/>
        <v>0.46434913009132889</v>
      </c>
      <c r="Y190">
        <f t="shared" si="47"/>
        <v>1.0702399928975579</v>
      </c>
      <c r="Z190">
        <f t="shared" si="47"/>
        <v>1.4400531668560979</v>
      </c>
      <c r="AA190">
        <f t="shared" si="47"/>
        <v>3.81674778593653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4.6948617234468903</v>
      </c>
      <c r="W191">
        <f t="shared" si="41"/>
        <v>0</v>
      </c>
      <c r="X191">
        <f t="shared" si="47"/>
        <v>0.46434913009132889</v>
      </c>
      <c r="Y191">
        <f t="shared" si="47"/>
        <v>1.0702399928975579</v>
      </c>
      <c r="Z191">
        <f t="shared" si="47"/>
        <v>1.4400531668560979</v>
      </c>
      <c r="AA191">
        <f t="shared" si="47"/>
        <v>3.81674778593653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4.6948617234468903</v>
      </c>
      <c r="W192">
        <f t="shared" si="41"/>
        <v>0</v>
      </c>
      <c r="X192">
        <f t="shared" si="47"/>
        <v>0.46434913009132889</v>
      </c>
      <c r="Y192">
        <f t="shared" si="47"/>
        <v>1.0702399928975579</v>
      </c>
      <c r="Z192">
        <f t="shared" si="47"/>
        <v>1.4400531668560979</v>
      </c>
      <c r="AA192">
        <f t="shared" si="47"/>
        <v>3.81674778593653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4.6948617234468903</v>
      </c>
      <c r="W193">
        <f t="shared" si="41"/>
        <v>0</v>
      </c>
      <c r="X193">
        <f t="shared" si="47"/>
        <v>0.46434913009132889</v>
      </c>
      <c r="Y193">
        <f t="shared" si="47"/>
        <v>1.0702399928975579</v>
      </c>
      <c r="Z193">
        <f t="shared" si="47"/>
        <v>1.4400531668560979</v>
      </c>
      <c r="AA193">
        <f t="shared" si="47"/>
        <v>3.81674778593653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4.6948617234468903</v>
      </c>
      <c r="W194">
        <f t="shared" si="41"/>
        <v>0</v>
      </c>
      <c r="X194">
        <f t="shared" si="47"/>
        <v>0.46434913009132889</v>
      </c>
      <c r="Y194">
        <f t="shared" si="47"/>
        <v>1.0702399928975579</v>
      </c>
      <c r="Z194">
        <f t="shared" si="47"/>
        <v>1.4400531668560979</v>
      </c>
      <c r="AA194">
        <f t="shared" si="47"/>
        <v>3.81674778593653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4.6948617234468903</v>
      </c>
      <c r="W195">
        <f t="shared" si="41"/>
        <v>0</v>
      </c>
      <c r="X195">
        <f t="shared" si="47"/>
        <v>0.46434913009132889</v>
      </c>
      <c r="Y195">
        <f t="shared" si="47"/>
        <v>1.0702399928975579</v>
      </c>
      <c r="Z195">
        <f t="shared" si="47"/>
        <v>1.4400531668560979</v>
      </c>
      <c r="AA195">
        <f t="shared" si="47"/>
        <v>3.81674778593653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4.6948617234468903</v>
      </c>
      <c r="W196">
        <f t="shared" si="41"/>
        <v>0</v>
      </c>
      <c r="X196">
        <f t="shared" si="47"/>
        <v>0.46434913009132889</v>
      </c>
      <c r="Y196">
        <f t="shared" si="47"/>
        <v>1.0702399928975579</v>
      </c>
      <c r="Z196">
        <f t="shared" si="47"/>
        <v>1.4400531668560979</v>
      </c>
      <c r="AA196">
        <f t="shared" si="47"/>
        <v>3.81674778593653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4.6948617234468903</v>
      </c>
      <c r="W197">
        <f t="shared" si="41"/>
        <v>0</v>
      </c>
      <c r="X197">
        <f t="shared" si="47"/>
        <v>0.46434913009132889</v>
      </c>
      <c r="Y197">
        <f t="shared" si="47"/>
        <v>1.0702399928975579</v>
      </c>
      <c r="Z197">
        <f t="shared" si="47"/>
        <v>1.4400531668560979</v>
      </c>
      <c r="AA197">
        <f t="shared" si="47"/>
        <v>3.81674778593653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4.6948617234468903</v>
      </c>
      <c r="W198">
        <f t="shared" si="41"/>
        <v>0</v>
      </c>
      <c r="X198">
        <f t="shared" si="47"/>
        <v>0.46434913009132889</v>
      </c>
      <c r="Y198">
        <f t="shared" si="47"/>
        <v>1.0702399928975579</v>
      </c>
      <c r="Z198">
        <f t="shared" si="47"/>
        <v>1.4400531668560979</v>
      </c>
      <c r="AA198">
        <f t="shared" si="47"/>
        <v>3.81674778593653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7.9446626954594278E-3</v>
      </c>
      <c r="V199">
        <f t="shared" si="40"/>
        <v>4.7028063861423499</v>
      </c>
      <c r="W199">
        <f t="shared" si="41"/>
        <v>7.94466269545957E-3</v>
      </c>
      <c r="X199">
        <f t="shared" si="47"/>
        <v>0.46434913009132889</v>
      </c>
      <c r="Y199">
        <f t="shared" si="47"/>
        <v>1.0702399928975579</v>
      </c>
      <c r="Z199">
        <f t="shared" si="47"/>
        <v>1.4400531668560979</v>
      </c>
      <c r="AA199">
        <f t="shared" si="47"/>
        <v>3.81674778593653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8.624884224192407E-3</v>
      </c>
      <c r="V200">
        <f t="shared" si="40"/>
        <v>4.7114312703665426</v>
      </c>
      <c r="W200">
        <f t="shared" si="41"/>
        <v>1.6569546919652289E-2</v>
      </c>
      <c r="X200">
        <f t="shared" ref="X200:AA215" si="52">X199+IF(AC200&gt;AC199,AC200-AC199,0)</f>
        <v>0.46434913009132889</v>
      </c>
      <c r="Y200">
        <f t="shared" si="52"/>
        <v>1.0702399928975579</v>
      </c>
      <c r="Z200">
        <f t="shared" si="52"/>
        <v>1.4400531668560979</v>
      </c>
      <c r="AA200">
        <f t="shared" si="52"/>
        <v>3.81674778593653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9.3989570630598034E-3</v>
      </c>
      <c r="V201">
        <f t="shared" ref="V201:V246" si="54">U201+V200</f>
        <v>4.7208302274296026</v>
      </c>
      <c r="W201">
        <f t="shared" si="41"/>
        <v>2.5968503982712221E-2</v>
      </c>
      <c r="X201">
        <f t="shared" si="52"/>
        <v>0.46434913009132889</v>
      </c>
      <c r="Y201">
        <f t="shared" si="52"/>
        <v>1.0702399928975579</v>
      </c>
      <c r="Z201">
        <f t="shared" si="52"/>
        <v>1.4400531668560979</v>
      </c>
      <c r="AA201">
        <f t="shared" si="52"/>
        <v>3.81674778593653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1.0286245702358521E-2</v>
      </c>
      <c r="V202">
        <f t="shared" si="54"/>
        <v>4.7311164731319613</v>
      </c>
      <c r="W202">
        <f t="shared" si="41"/>
        <v>3.6254749685070919E-2</v>
      </c>
      <c r="X202">
        <f t="shared" si="52"/>
        <v>0.46434913009132889</v>
      </c>
      <c r="Y202">
        <f t="shared" si="52"/>
        <v>1.0702399928975579</v>
      </c>
      <c r="Z202">
        <f t="shared" si="52"/>
        <v>1.4400531668560979</v>
      </c>
      <c r="AA202">
        <f t="shared" si="52"/>
        <v>3.81674778593653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1.1311822001144738E-2</v>
      </c>
      <c r="V203">
        <f t="shared" si="54"/>
        <v>4.7424282951331058</v>
      </c>
      <c r="W203">
        <f t="shared" si="41"/>
        <v>4.7566571686215475E-2</v>
      </c>
      <c r="X203">
        <f t="shared" si="52"/>
        <v>0.46434913009132889</v>
      </c>
      <c r="Y203">
        <f t="shared" si="52"/>
        <v>1.0702399928975579</v>
      </c>
      <c r="Z203">
        <f t="shared" si="52"/>
        <v>1.4400531668560979</v>
      </c>
      <c r="AA203">
        <f t="shared" si="52"/>
        <v>3.8169639098459425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2.1612390941230249E-4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1.2508794944085636E-2</v>
      </c>
      <c r="V204">
        <f t="shared" si="54"/>
        <v>4.7549370900771919</v>
      </c>
      <c r="W204">
        <f t="shared" si="41"/>
        <v>6.0075366630301552E-2</v>
      </c>
      <c r="X204">
        <f t="shared" si="52"/>
        <v>0.46434913009132889</v>
      </c>
      <c r="Y204">
        <f t="shared" si="52"/>
        <v>1.0702399928975579</v>
      </c>
      <c r="Z204">
        <f t="shared" si="52"/>
        <v>1.4400531668560979</v>
      </c>
      <c r="AA204">
        <f t="shared" si="52"/>
        <v>3.8184085252053337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1.6607392688033108E-3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1.3921927067465768E-2</v>
      </c>
      <c r="V205">
        <f t="shared" si="54"/>
        <v>4.7688590171446581</v>
      </c>
      <c r="W205">
        <f t="shared" si="41"/>
        <v>7.3997293697767752E-2</v>
      </c>
      <c r="X205">
        <f t="shared" si="52"/>
        <v>0.46434913009132889</v>
      </c>
      <c r="Y205">
        <f t="shared" si="52"/>
        <v>1.0702399928975579</v>
      </c>
      <c r="Z205">
        <f t="shared" si="52"/>
        <v>1.4400531668560979</v>
      </c>
      <c r="AA205">
        <f t="shared" si="52"/>
        <v>3.821388115187673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4.6403292511424414E-3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1.5613482536814834E-2</v>
      </c>
      <c r="V206">
        <f t="shared" si="54"/>
        <v>4.7844724996814731</v>
      </c>
      <c r="W206">
        <f t="shared" si="41"/>
        <v>8.9610776234582801E-2</v>
      </c>
      <c r="X206">
        <f t="shared" si="52"/>
        <v>0.46434913009132889</v>
      </c>
      <c r="Y206">
        <f t="shared" si="52"/>
        <v>1.0702399928975579</v>
      </c>
      <c r="Z206">
        <f t="shared" si="52"/>
        <v>1.4400531668560979</v>
      </c>
      <c r="AA206">
        <f t="shared" si="52"/>
        <v>3.8261630627777454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9.4152768412149174E-3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1.7673165618426277E-2</v>
      </c>
      <c r="V207">
        <f t="shared" si="54"/>
        <v>4.8021456652998991</v>
      </c>
      <c r="W207">
        <f t="shared" si="41"/>
        <v>0.10728394185300871</v>
      </c>
      <c r="X207">
        <f t="shared" si="52"/>
        <v>0.46434913009132889</v>
      </c>
      <c r="Y207">
        <f t="shared" si="52"/>
        <v>1.0702399928975579</v>
      </c>
      <c r="Z207">
        <f t="shared" si="52"/>
        <v>1.4400531668560979</v>
      </c>
      <c r="AA207">
        <f t="shared" si="52"/>
        <v>3.8330773226833741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1.6329536746843391E-2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2.0236083741330464E-2</v>
      </c>
      <c r="V208">
        <f t="shared" si="54"/>
        <v>4.82238174904123</v>
      </c>
      <c r="W208">
        <f t="shared" ref="W208:W246" si="55">IF(R208-R207=1,V208-V207,V208-V207+W207)</f>
        <v>0.12752002559433961</v>
      </c>
      <c r="X208">
        <f t="shared" si="52"/>
        <v>0.46434913009132889</v>
      </c>
      <c r="Y208">
        <f t="shared" si="52"/>
        <v>1.0702399928975579</v>
      </c>
      <c r="Z208">
        <f t="shared" si="52"/>
        <v>1.4400531668560979</v>
      </c>
      <c r="AA208">
        <f t="shared" si="52"/>
        <v>3.8426002984651033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2.5852512528572572E-2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2.3517865779531879E-2</v>
      </c>
      <c r="V209">
        <f t="shared" si="54"/>
        <v>4.8458996148207616</v>
      </c>
      <c r="W209">
        <f t="shared" si="55"/>
        <v>0.15103789137387125</v>
      </c>
      <c r="X209">
        <f t="shared" si="52"/>
        <v>0.46434913009132889</v>
      </c>
      <c r="Y209">
        <f t="shared" si="52"/>
        <v>1.0702399928975579</v>
      </c>
      <c r="Z209">
        <f t="shared" si="52"/>
        <v>1.4400531668560979</v>
      </c>
      <c r="AA209">
        <f t="shared" si="52"/>
        <v>3.8554008873153007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3.8653101378769775E-2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2.7890826626160339E-2</v>
      </c>
      <c r="V210">
        <f t="shared" si="54"/>
        <v>4.8737904414469222</v>
      </c>
      <c r="W210">
        <f t="shared" si="55"/>
        <v>0.17892871800003185</v>
      </c>
      <c r="X210">
        <f t="shared" si="52"/>
        <v>0.46434913009132889</v>
      </c>
      <c r="Y210">
        <f t="shared" si="52"/>
        <v>1.0702399928975579</v>
      </c>
      <c r="Z210">
        <f t="shared" si="52"/>
        <v>1.4400531668560979</v>
      </c>
      <c r="AA210">
        <f t="shared" si="52"/>
        <v>3.8724911108713194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5.5743324934788278E-2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3.4074865428100565E-2</v>
      </c>
      <c r="V211">
        <f t="shared" si="54"/>
        <v>4.9078653068750224</v>
      </c>
      <c r="W211">
        <f t="shared" si="55"/>
        <v>0.21300358342813208</v>
      </c>
      <c r="X211">
        <f t="shared" si="52"/>
        <v>0.46434913009132889</v>
      </c>
      <c r="Y211">
        <f t="shared" si="52"/>
        <v>1.0702399928975579</v>
      </c>
      <c r="Z211">
        <f t="shared" si="52"/>
        <v>1.4400531668560979</v>
      </c>
      <c r="AA211">
        <f t="shared" si="52"/>
        <v>3.8955437009357885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7.8795914999257297E-2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4.3733517196848128E-2</v>
      </c>
      <c r="V212">
        <f t="shared" si="54"/>
        <v>4.9515988240718709</v>
      </c>
      <c r="W212">
        <f t="shared" si="55"/>
        <v>0.25673710062498056</v>
      </c>
      <c r="X212">
        <f t="shared" si="52"/>
        <v>0.46434913009132889</v>
      </c>
      <c r="Y212">
        <f t="shared" si="52"/>
        <v>1.0702399928975579</v>
      </c>
      <c r="Z212">
        <f t="shared" si="52"/>
        <v>1.4400531668560979</v>
      </c>
      <c r="AA212">
        <f t="shared" si="52"/>
        <v>3.9277513895743255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0.11100360363779416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6.2237949972050267E-2</v>
      </c>
      <c r="V213">
        <f t="shared" si="54"/>
        <v>5.0138367740439209</v>
      </c>
      <c r="W213">
        <f t="shared" si="55"/>
        <v>0.31897505059703057</v>
      </c>
      <c r="X213">
        <f t="shared" si="52"/>
        <v>0.46434913009132889</v>
      </c>
      <c r="Y213">
        <f t="shared" si="52"/>
        <v>1.0702399928975579</v>
      </c>
      <c r="Z213">
        <f t="shared" si="52"/>
        <v>1.4400531668560979</v>
      </c>
      <c r="AA213">
        <f t="shared" si="52"/>
        <v>3.9771911720948272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0.16044338615829606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0.18867836682453692</v>
      </c>
      <c r="V214">
        <f t="shared" si="54"/>
        <v>5.2025151408684582</v>
      </c>
      <c r="W214">
        <f t="shared" si="55"/>
        <v>0.50765341742156789</v>
      </c>
      <c r="X214">
        <f t="shared" si="52"/>
        <v>0.46434913009132889</v>
      </c>
      <c r="Y214">
        <f t="shared" si="52"/>
        <v>1.0702399928975579</v>
      </c>
      <c r="Z214">
        <f t="shared" si="52"/>
        <v>1.4400765252667227</v>
      </c>
      <c r="AA214">
        <f t="shared" si="52"/>
        <v>4.1415812743810259</v>
      </c>
      <c r="AC214">
        <f t="shared" si="53"/>
        <v>0</v>
      </c>
      <c r="AD214">
        <f t="shared" si="53"/>
        <v>0</v>
      </c>
      <c r="AE214">
        <f t="shared" si="53"/>
        <v>2.3358410624777215E-5</v>
      </c>
      <c r="AF214">
        <f t="shared" si="53"/>
        <v>0.32483348844449461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9.3882588468656519E-2</v>
      </c>
      <c r="V215">
        <f t="shared" si="54"/>
        <v>5.2963977293371149</v>
      </c>
      <c r="W215">
        <f t="shared" si="55"/>
        <v>0.6015360058902246</v>
      </c>
      <c r="X215">
        <f t="shared" si="52"/>
        <v>0.46434913009132889</v>
      </c>
      <c r="Y215">
        <f t="shared" si="52"/>
        <v>1.0702399928975579</v>
      </c>
      <c r="Z215">
        <f t="shared" si="52"/>
        <v>1.4440160412767469</v>
      </c>
      <c r="AA215">
        <f t="shared" si="52"/>
        <v>4.227843522675979</v>
      </c>
      <c r="AC215">
        <f t="shared" si="53"/>
        <v>0</v>
      </c>
      <c r="AD215">
        <f t="shared" si="53"/>
        <v>0</v>
      </c>
      <c r="AE215">
        <f t="shared" si="53"/>
        <v>3.9628744206489956E-3</v>
      </c>
      <c r="AF215">
        <f t="shared" si="53"/>
        <v>0.41109573673944816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3.8086199878036096E-2</v>
      </c>
      <c r="V216">
        <f t="shared" si="54"/>
        <v>5.3344839292151507</v>
      </c>
      <c r="W216">
        <f t="shared" si="55"/>
        <v>0.63962220576826034</v>
      </c>
      <c r="X216">
        <f t="shared" ref="X216:AA231" si="56">X215+IF(AC216&gt;AC215,AC216-AC215,0)</f>
        <v>0.46434913009132889</v>
      </c>
      <c r="Y216">
        <f t="shared" si="56"/>
        <v>1.0702399928975579</v>
      </c>
      <c r="Z216">
        <f t="shared" si="56"/>
        <v>1.4474384511217757</v>
      </c>
      <c r="AA216">
        <f t="shared" si="56"/>
        <v>4.2633464385487567</v>
      </c>
      <c r="AC216">
        <f t="shared" si="53"/>
        <v>0</v>
      </c>
      <c r="AD216">
        <f t="shared" si="53"/>
        <v>0</v>
      </c>
      <c r="AE216">
        <f t="shared" si="53"/>
        <v>7.3852842656779412E-3</v>
      </c>
      <c r="AF216">
        <f t="shared" si="53"/>
        <v>0.44659865261222548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2.5339549314139329E-2</v>
      </c>
      <c r="V217">
        <f t="shared" si="54"/>
        <v>5.3598234785292904</v>
      </c>
      <c r="W217">
        <f t="shared" si="55"/>
        <v>0.66496175508240007</v>
      </c>
      <c r="X217">
        <f t="shared" si="56"/>
        <v>0.46434913009132889</v>
      </c>
      <c r="Y217">
        <f t="shared" si="56"/>
        <v>1.0702399928975579</v>
      </c>
      <c r="Z217">
        <f t="shared" si="56"/>
        <v>1.4502643380250531</v>
      </c>
      <c r="AA217">
        <f t="shared" si="56"/>
        <v>4.2870988940196133</v>
      </c>
      <c r="AC217">
        <f t="shared" si="53"/>
        <v>0</v>
      </c>
      <c r="AD217">
        <f t="shared" si="53"/>
        <v>0</v>
      </c>
      <c r="AE217">
        <f t="shared" si="53"/>
        <v>1.0211171168955237E-2</v>
      </c>
      <c r="AF217">
        <f t="shared" si="53"/>
        <v>0.47035110808308167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1.874144186800563E-2</v>
      </c>
      <c r="V218">
        <f t="shared" si="54"/>
        <v>5.3785649203972961</v>
      </c>
      <c r="W218">
        <f t="shared" si="55"/>
        <v>0.68370319695040571</v>
      </c>
      <c r="X218">
        <f t="shared" si="56"/>
        <v>0.46434913009132889</v>
      </c>
      <c r="Y218">
        <f t="shared" si="56"/>
        <v>1.0702399928975579</v>
      </c>
      <c r="Z218">
        <f t="shared" si="56"/>
        <v>1.4526279048554964</v>
      </c>
      <c r="AA218">
        <f t="shared" si="56"/>
        <v>4.3047275946999806</v>
      </c>
      <c r="AC218">
        <f t="shared" si="53"/>
        <v>0</v>
      </c>
      <c r="AD218">
        <f t="shared" si="53"/>
        <v>0</v>
      </c>
      <c r="AE218">
        <f t="shared" si="53"/>
        <v>1.2574737999398518E-2</v>
      </c>
      <c r="AF218">
        <f t="shared" si="53"/>
        <v>0.48797980876344921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1.4627113634846995E-2</v>
      </c>
      <c r="V219">
        <f t="shared" si="54"/>
        <v>5.3931920340321433</v>
      </c>
      <c r="W219">
        <f t="shared" si="55"/>
        <v>0.69833031058525297</v>
      </c>
      <c r="X219">
        <f t="shared" si="56"/>
        <v>0.46434913009132889</v>
      </c>
      <c r="Y219">
        <f t="shared" si="56"/>
        <v>1.0702399928975579</v>
      </c>
      <c r="Z219">
        <f t="shared" si="56"/>
        <v>1.4546306675951794</v>
      </c>
      <c r="AA219">
        <f t="shared" si="56"/>
        <v>4.3185198827809765</v>
      </c>
      <c r="AC219">
        <f t="shared" si="53"/>
        <v>0</v>
      </c>
      <c r="AD219">
        <f t="shared" si="53"/>
        <v>0</v>
      </c>
      <c r="AE219">
        <f t="shared" si="53"/>
        <v>1.4577500739081636E-2</v>
      </c>
      <c r="AF219">
        <f t="shared" si="53"/>
        <v>0.50177209684444524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1.1810845334585594E-2</v>
      </c>
      <c r="V220">
        <f t="shared" si="54"/>
        <v>5.4050028793667293</v>
      </c>
      <c r="W220">
        <f t="shared" si="55"/>
        <v>0.71014115591983895</v>
      </c>
      <c r="X220">
        <f t="shared" si="56"/>
        <v>0.46434913009132889</v>
      </c>
      <c r="Y220">
        <f t="shared" si="56"/>
        <v>1.0702557075641554</v>
      </c>
      <c r="Z220">
        <f t="shared" si="56"/>
        <v>1.4563472647907636</v>
      </c>
      <c r="AA220">
        <f t="shared" si="56"/>
        <v>4.329677042481495</v>
      </c>
      <c r="AC220">
        <f t="shared" si="53"/>
        <v>0</v>
      </c>
      <c r="AD220">
        <f t="shared" si="53"/>
        <v>1.5714666597652882E-5</v>
      </c>
      <c r="AE220">
        <f t="shared" si="53"/>
        <v>1.6294097934665738E-2</v>
      </c>
      <c r="AF220">
        <f t="shared" si="53"/>
        <v>0.51292925654496346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9.7688729051814555E-3</v>
      </c>
      <c r="V221">
        <f t="shared" si="54"/>
        <v>5.4147717522719105</v>
      </c>
      <c r="W221">
        <f t="shared" si="55"/>
        <v>0.7199100288250202</v>
      </c>
      <c r="X221">
        <f t="shared" si="56"/>
        <v>0.46434913009132889</v>
      </c>
      <c r="Y221">
        <f t="shared" si="56"/>
        <v>1.070323854546702</v>
      </c>
      <c r="Z221">
        <f t="shared" si="56"/>
        <v>1.4578333214440466</v>
      </c>
      <c r="AA221">
        <f t="shared" si="56"/>
        <v>4.3389184560711955</v>
      </c>
      <c r="AC221">
        <f t="shared" si="53"/>
        <v>0</v>
      </c>
      <c r="AD221">
        <f t="shared" si="53"/>
        <v>8.3861649144236684E-5</v>
      </c>
      <c r="AE221">
        <f t="shared" si="53"/>
        <v>1.7780154587948828E-2</v>
      </c>
      <c r="AF221">
        <f t="shared" si="53"/>
        <v>0.52217067013466378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8.2282477280885506E-3</v>
      </c>
      <c r="V222">
        <f t="shared" si="54"/>
        <v>5.4229999999999992</v>
      </c>
      <c r="W222">
        <f t="shared" si="55"/>
        <v>0.72813827655310881</v>
      </c>
      <c r="X222">
        <f t="shared" si="56"/>
        <v>0.46434913009132889</v>
      </c>
      <c r="Y222">
        <f t="shared" si="56"/>
        <v>1.0704228066089529</v>
      </c>
      <c r="Z222">
        <f t="shared" si="56"/>
        <v>1.4591310389991412</v>
      </c>
      <c r="AA222">
        <f t="shared" si="56"/>
        <v>4.346711398562789</v>
      </c>
      <c r="AC222">
        <f t="shared" si="53"/>
        <v>0</v>
      </c>
      <c r="AD222">
        <f t="shared" si="53"/>
        <v>1.8281371139514382E-4</v>
      </c>
      <c r="AE222">
        <f t="shared" si="53"/>
        <v>1.9077872143043316E-2</v>
      </c>
      <c r="AF222">
        <f t="shared" si="53"/>
        <v>0.52996361262625757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5.4229999999999992</v>
      </c>
      <c r="W223">
        <f t="shared" si="55"/>
        <v>0</v>
      </c>
      <c r="X223">
        <f t="shared" si="56"/>
        <v>0.46434913009132889</v>
      </c>
      <c r="Y223">
        <f t="shared" si="56"/>
        <v>1.0704228066089529</v>
      </c>
      <c r="Z223">
        <f t="shared" si="56"/>
        <v>1.4591310389991412</v>
      </c>
      <c r="AA223">
        <f t="shared" si="56"/>
        <v>4.346711398562789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5.4229999999999992</v>
      </c>
      <c r="W224">
        <f t="shared" si="55"/>
        <v>0</v>
      </c>
      <c r="X224">
        <f t="shared" si="56"/>
        <v>0.46434913009132889</v>
      </c>
      <c r="Y224">
        <f t="shared" si="56"/>
        <v>1.0704228066089529</v>
      </c>
      <c r="Z224">
        <f t="shared" si="56"/>
        <v>1.4591310389991412</v>
      </c>
      <c r="AA224">
        <f t="shared" si="56"/>
        <v>4.346711398562789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5.4229999999999992</v>
      </c>
      <c r="W225">
        <f t="shared" si="55"/>
        <v>0</v>
      </c>
      <c r="X225">
        <f t="shared" si="56"/>
        <v>0.46434913009132889</v>
      </c>
      <c r="Y225">
        <f t="shared" si="56"/>
        <v>1.0704228066089529</v>
      </c>
      <c r="Z225">
        <f t="shared" si="56"/>
        <v>1.4591310389991412</v>
      </c>
      <c r="AA225">
        <f t="shared" si="56"/>
        <v>4.346711398562789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5.4229999999999992</v>
      </c>
      <c r="W226">
        <f t="shared" si="55"/>
        <v>0</v>
      </c>
      <c r="X226">
        <f t="shared" si="56"/>
        <v>0.46434913009132889</v>
      </c>
      <c r="Y226">
        <f t="shared" si="56"/>
        <v>1.0704228066089529</v>
      </c>
      <c r="Z226">
        <f t="shared" si="56"/>
        <v>1.4591310389991412</v>
      </c>
      <c r="AA226">
        <f t="shared" si="56"/>
        <v>4.346711398562789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5.4229999999999992</v>
      </c>
      <c r="W227">
        <f t="shared" si="55"/>
        <v>0</v>
      </c>
      <c r="X227">
        <f t="shared" si="56"/>
        <v>0.46434913009132889</v>
      </c>
      <c r="Y227">
        <f t="shared" si="56"/>
        <v>1.0704228066089529</v>
      </c>
      <c r="Z227">
        <f t="shared" si="56"/>
        <v>1.4591310389991412</v>
      </c>
      <c r="AA227">
        <f t="shared" si="56"/>
        <v>4.346711398562789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5.4229999999999992</v>
      </c>
      <c r="W228">
        <f t="shared" si="55"/>
        <v>0</v>
      </c>
      <c r="X228">
        <f t="shared" si="56"/>
        <v>0.46434913009132889</v>
      </c>
      <c r="Y228">
        <f t="shared" si="56"/>
        <v>1.0704228066089529</v>
      </c>
      <c r="Z228">
        <f t="shared" si="56"/>
        <v>1.4591310389991412</v>
      </c>
      <c r="AA228">
        <f t="shared" si="56"/>
        <v>4.346711398562789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5.4229999999999992</v>
      </c>
      <c r="W229">
        <f t="shared" si="55"/>
        <v>0</v>
      </c>
      <c r="X229">
        <f t="shared" si="56"/>
        <v>0.46434913009132889</v>
      </c>
      <c r="Y229">
        <f t="shared" si="56"/>
        <v>1.0704228066089529</v>
      </c>
      <c r="Z229">
        <f t="shared" si="56"/>
        <v>1.4591310389991412</v>
      </c>
      <c r="AA229">
        <f t="shared" si="56"/>
        <v>4.346711398562789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5.4229999999999992</v>
      </c>
      <c r="W230">
        <f t="shared" si="55"/>
        <v>0</v>
      </c>
      <c r="X230">
        <f t="shared" si="56"/>
        <v>0.46434913009132889</v>
      </c>
      <c r="Y230">
        <f t="shared" si="56"/>
        <v>1.0704228066089529</v>
      </c>
      <c r="Z230">
        <f t="shared" si="56"/>
        <v>1.4591310389991412</v>
      </c>
      <c r="AA230">
        <f t="shared" si="56"/>
        <v>4.346711398562789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5.4229999999999992</v>
      </c>
      <c r="W231">
        <f t="shared" si="55"/>
        <v>0</v>
      </c>
      <c r="X231">
        <f t="shared" si="56"/>
        <v>0.46434913009132889</v>
      </c>
      <c r="Y231">
        <f t="shared" si="56"/>
        <v>1.0704228066089529</v>
      </c>
      <c r="Z231">
        <f t="shared" si="56"/>
        <v>1.4591310389991412</v>
      </c>
      <c r="AA231">
        <f t="shared" si="56"/>
        <v>4.346711398562789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5.4229999999999992</v>
      </c>
      <c r="W232">
        <f t="shared" si="55"/>
        <v>0</v>
      </c>
      <c r="X232">
        <f t="shared" ref="X232:AA246" si="59">X231+IF(AC232&gt;AC231,AC232-AC231,0)</f>
        <v>0.46434913009132889</v>
      </c>
      <c r="Y232">
        <f t="shared" si="59"/>
        <v>1.0704228066089529</v>
      </c>
      <c r="Z232">
        <f t="shared" si="59"/>
        <v>1.4591310389991412</v>
      </c>
      <c r="AA232">
        <f t="shared" si="59"/>
        <v>4.346711398562789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5.4229999999999992</v>
      </c>
      <c r="W233">
        <f t="shared" si="55"/>
        <v>0</v>
      </c>
      <c r="X233">
        <f t="shared" si="59"/>
        <v>0.46434913009132889</v>
      </c>
      <c r="Y233">
        <f t="shared" si="59"/>
        <v>1.0704228066089529</v>
      </c>
      <c r="Z233">
        <f t="shared" si="59"/>
        <v>1.4591310389991412</v>
      </c>
      <c r="AA233">
        <f t="shared" si="59"/>
        <v>4.346711398562789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5.4229999999999992</v>
      </c>
      <c r="W234">
        <f t="shared" si="55"/>
        <v>0</v>
      </c>
      <c r="X234">
        <f t="shared" si="59"/>
        <v>0.46434913009132889</v>
      </c>
      <c r="Y234">
        <f t="shared" si="59"/>
        <v>1.0704228066089529</v>
      </c>
      <c r="Z234">
        <f t="shared" si="59"/>
        <v>1.4591310389991412</v>
      </c>
      <c r="AA234">
        <f t="shared" si="59"/>
        <v>4.346711398562789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5.4229999999999992</v>
      </c>
      <c r="W235">
        <f t="shared" si="55"/>
        <v>0</v>
      </c>
      <c r="X235">
        <f t="shared" si="59"/>
        <v>0.46434913009132889</v>
      </c>
      <c r="Y235">
        <f t="shared" si="59"/>
        <v>1.0704228066089529</v>
      </c>
      <c r="Z235">
        <f t="shared" si="59"/>
        <v>1.4591310389991412</v>
      </c>
      <c r="AA235">
        <f t="shared" si="59"/>
        <v>4.346711398562789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5.4229999999999992</v>
      </c>
      <c r="W236">
        <f t="shared" si="55"/>
        <v>0</v>
      </c>
      <c r="X236">
        <f t="shared" si="59"/>
        <v>0.46434913009132889</v>
      </c>
      <c r="Y236">
        <f t="shared" si="59"/>
        <v>1.0704228066089529</v>
      </c>
      <c r="Z236">
        <f t="shared" si="59"/>
        <v>1.4591310389991412</v>
      </c>
      <c r="AA236">
        <f t="shared" si="59"/>
        <v>4.346711398562789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5.4229999999999992</v>
      </c>
      <c r="W237">
        <f t="shared" si="55"/>
        <v>0</v>
      </c>
      <c r="X237">
        <f t="shared" si="59"/>
        <v>0.46434913009132889</v>
      </c>
      <c r="Y237">
        <f t="shared" si="59"/>
        <v>1.0704228066089529</v>
      </c>
      <c r="Z237">
        <f t="shared" si="59"/>
        <v>1.4591310389991412</v>
      </c>
      <c r="AA237">
        <f t="shared" si="59"/>
        <v>4.346711398562789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5.4229999999999992</v>
      </c>
      <c r="W238">
        <f t="shared" si="55"/>
        <v>0</v>
      </c>
      <c r="X238">
        <f t="shared" si="59"/>
        <v>0.46434913009132889</v>
      </c>
      <c r="Y238">
        <f t="shared" si="59"/>
        <v>1.0704228066089529</v>
      </c>
      <c r="Z238">
        <f t="shared" si="59"/>
        <v>1.4591310389991412</v>
      </c>
      <c r="AA238">
        <f t="shared" si="59"/>
        <v>4.346711398562789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5.4229999999999992</v>
      </c>
      <c r="W239">
        <f t="shared" si="55"/>
        <v>0</v>
      </c>
      <c r="X239">
        <f t="shared" si="59"/>
        <v>0.46434913009132889</v>
      </c>
      <c r="Y239">
        <f t="shared" si="59"/>
        <v>1.0704228066089529</v>
      </c>
      <c r="Z239">
        <f t="shared" si="59"/>
        <v>1.4591310389991412</v>
      </c>
      <c r="AA239">
        <f t="shared" si="59"/>
        <v>4.346711398562789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5.4229999999999992</v>
      </c>
      <c r="W240">
        <f t="shared" si="55"/>
        <v>0</v>
      </c>
      <c r="X240">
        <f t="shared" si="59"/>
        <v>0.46434913009132889</v>
      </c>
      <c r="Y240">
        <f t="shared" si="59"/>
        <v>1.0704228066089529</v>
      </c>
      <c r="Z240">
        <f t="shared" si="59"/>
        <v>1.4591310389991412</v>
      </c>
      <c r="AA240">
        <f t="shared" si="59"/>
        <v>4.346711398562789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5.4229999999999992</v>
      </c>
      <c r="W241">
        <f t="shared" si="55"/>
        <v>0</v>
      </c>
      <c r="X241">
        <f t="shared" si="59"/>
        <v>0.46434913009132889</v>
      </c>
      <c r="Y241">
        <f t="shared" si="59"/>
        <v>1.0704228066089529</v>
      </c>
      <c r="Z241">
        <f t="shared" si="59"/>
        <v>1.4591310389991412</v>
      </c>
      <c r="AA241">
        <f t="shared" si="59"/>
        <v>4.346711398562789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5.4229999999999992</v>
      </c>
      <c r="W242">
        <f t="shared" si="55"/>
        <v>0</v>
      </c>
      <c r="X242">
        <f t="shared" si="59"/>
        <v>0.46434913009132889</v>
      </c>
      <c r="Y242">
        <f t="shared" si="59"/>
        <v>1.0704228066089529</v>
      </c>
      <c r="Z242">
        <f t="shared" si="59"/>
        <v>1.4591310389991412</v>
      </c>
      <c r="AA242">
        <f t="shared" si="59"/>
        <v>4.346711398562789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5.4229999999999992</v>
      </c>
      <c r="W243">
        <f t="shared" si="55"/>
        <v>0</v>
      </c>
      <c r="X243">
        <f t="shared" si="59"/>
        <v>0.46434913009132889</v>
      </c>
      <c r="Y243">
        <f t="shared" si="59"/>
        <v>1.0704228066089529</v>
      </c>
      <c r="Z243">
        <f t="shared" si="59"/>
        <v>1.4591310389991412</v>
      </c>
      <c r="AA243">
        <f t="shared" si="59"/>
        <v>4.346711398562789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5.4229999999999992</v>
      </c>
      <c r="W244">
        <f t="shared" si="55"/>
        <v>0</v>
      </c>
      <c r="X244">
        <f t="shared" si="59"/>
        <v>0.46434913009132889</v>
      </c>
      <c r="Y244">
        <f t="shared" si="59"/>
        <v>1.0704228066089529</v>
      </c>
      <c r="Z244">
        <f t="shared" si="59"/>
        <v>1.4591310389991412</v>
      </c>
      <c r="AA244">
        <f t="shared" si="59"/>
        <v>4.346711398562789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5.4229999999999992</v>
      </c>
      <c r="W245">
        <f t="shared" si="55"/>
        <v>0</v>
      </c>
      <c r="X245">
        <f t="shared" si="59"/>
        <v>0.46434913009132889</v>
      </c>
      <c r="Y245">
        <f t="shared" si="59"/>
        <v>1.0704228066089529</v>
      </c>
      <c r="Z245">
        <f t="shared" si="59"/>
        <v>1.4591310389991412</v>
      </c>
      <c r="AA245">
        <f t="shared" si="59"/>
        <v>4.346711398562789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5.4229999999999992</v>
      </c>
      <c r="W246">
        <f t="shared" si="55"/>
        <v>0</v>
      </c>
      <c r="X246">
        <f t="shared" si="59"/>
        <v>0.46434913009132889</v>
      </c>
      <c r="Y246">
        <f t="shared" si="59"/>
        <v>1.0704228066089529</v>
      </c>
      <c r="Z246">
        <f t="shared" si="59"/>
        <v>1.4591310389991412</v>
      </c>
      <c r="AA246">
        <f t="shared" si="59"/>
        <v>4.346711398562789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K524"/>
  <sheetViews>
    <sheetView tabSelected="1" zoomScale="57" zoomScaleNormal="57" workbookViewId="0">
      <selection activeCell="I5" sqref="I5"/>
    </sheetView>
  </sheetViews>
  <sheetFormatPr defaultRowHeight="15" x14ac:dyDescent="0.25"/>
  <cols>
    <col min="2" max="2" width="23" customWidth="1"/>
    <col min="3" max="3" width="9.140625" customWidth="1"/>
    <col min="4" max="4" width="39.42578125" customWidth="1"/>
    <col min="7" max="7" width="12.140625" customWidth="1"/>
    <col min="8" max="9" width="10.140625" customWidth="1"/>
    <col min="13" max="13" width="11.5703125" customWidth="1"/>
    <col min="18" max="18" width="10" customWidth="1"/>
    <col min="19" max="19" width="12.85546875" customWidth="1"/>
    <col min="20" max="20" width="25.85546875" customWidth="1"/>
    <col min="21" max="21" width="10.7109375" customWidth="1"/>
    <col min="22" max="22" width="20.140625" customWidth="1"/>
    <col min="31" max="31" width="11.85546875" customWidth="1"/>
    <col min="33" max="33" width="9.28515625" bestFit="1" customWidth="1"/>
    <col min="35" max="35" width="53.5703125" customWidth="1"/>
  </cols>
  <sheetData>
    <row r="2" spans="2:37" x14ac:dyDescent="0.25">
      <c r="S2" t="s">
        <v>122</v>
      </c>
      <c r="U2">
        <v>0.85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0.81996226579811038</v>
      </c>
      <c r="V3" s="51"/>
      <c r="W3" s="51"/>
      <c r="X3" s="51"/>
      <c r="Y3" s="51"/>
      <c r="AE3" s="35" t="s">
        <v>147</v>
      </c>
      <c r="AF3" s="35"/>
      <c r="AG3" s="49">
        <f>V235</f>
        <v>75.172882879328611</v>
      </c>
      <c r="AH3" s="35" t="s">
        <v>112</v>
      </c>
    </row>
    <row r="4" spans="2:37" ht="19.5" thickBot="1" x14ac:dyDescent="0.35">
      <c r="B4" s="31" t="s">
        <v>73</v>
      </c>
      <c r="C4" s="35">
        <v>10.168497128449493</v>
      </c>
      <c r="D4" s="31" t="s">
        <v>48</v>
      </c>
      <c r="F4" s="30" t="s">
        <v>103</v>
      </c>
      <c r="G4" s="31"/>
      <c r="I4">
        <v>2</v>
      </c>
      <c r="S4" s="35" t="s">
        <v>141</v>
      </c>
      <c r="T4" s="35"/>
      <c r="U4" s="49">
        <f>T16*U3*0.52</f>
        <v>95.509204720163908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51.686317501548082</v>
      </c>
      <c r="AH4" s="35" t="s">
        <v>112</v>
      </c>
      <c r="AI4">
        <f>MAX(Y212:Y259)</f>
        <v>6.665255249767565</v>
      </c>
    </row>
    <row r="5" spans="2:37" ht="19.5" thickBot="1" x14ac:dyDescent="0.35">
      <c r="B5" s="31" t="s">
        <v>65</v>
      </c>
      <c r="C5" s="35">
        <v>1.9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64.607605727245883</v>
      </c>
      <c r="V5" s="35" t="s">
        <v>112</v>
      </c>
      <c r="W5" s="35"/>
      <c r="X5" s="35"/>
      <c r="AE5" s="35" t="s">
        <v>149</v>
      </c>
      <c r="AF5" s="35"/>
      <c r="AG5" s="49">
        <f>MAX(Y20:Y259)</f>
        <v>6.6856999187347785</v>
      </c>
      <c r="AH5" s="35"/>
      <c r="AI5">
        <f>MAX(Y20:Y211)</f>
        <v>6.6856999187347785</v>
      </c>
    </row>
    <row r="6" spans="2:37" ht="19.5" thickTop="1" x14ac:dyDescent="0.3">
      <c r="B6" s="31" t="s">
        <v>60</v>
      </c>
      <c r="C6" s="35">
        <v>5.9</v>
      </c>
      <c r="D6" s="31" t="s">
        <v>61</v>
      </c>
      <c r="E6" s="22">
        <v>1</v>
      </c>
      <c r="F6" s="38">
        <f>C10</f>
        <v>1.9</v>
      </c>
      <c r="G6" s="39">
        <f>I6*$I$4</f>
        <v>1.93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11.749434423470955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2.7428571428571429</v>
      </c>
      <c r="G7" s="41">
        <f t="shared" ref="G7:G13" si="1">I7*$I$4</f>
        <v>1.95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2.3896265213325654</v>
      </c>
      <c r="V7" s="35" t="s">
        <v>64</v>
      </c>
      <c r="W7" s="35"/>
      <c r="X7" s="35"/>
      <c r="AE7" s="35" t="s">
        <v>137</v>
      </c>
      <c r="AF7" s="35"/>
      <c r="AG7" s="52">
        <f>(U5-AG4)/AG4</f>
        <v>0.24999436698717778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3.5857142857142859</v>
      </c>
      <c r="G8" s="41">
        <f t="shared" si="1"/>
        <v>1.97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3.2573001220819804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4.4285714285714288</v>
      </c>
      <c r="G9" s="41">
        <f t="shared" si="1"/>
        <v>1.99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2.6058518407030493</v>
      </c>
      <c r="V9" s="35" t="s">
        <v>146</v>
      </c>
      <c r="W9" s="35"/>
      <c r="X9" s="35"/>
      <c r="Z9">
        <v>0</v>
      </c>
      <c r="AA9">
        <f>C120</f>
        <v>7.8000000000000007</v>
      </c>
      <c r="AI9" t="s">
        <v>119</v>
      </c>
    </row>
    <row r="10" spans="2:37" ht="19.5" x14ac:dyDescent="0.35">
      <c r="B10" s="31" t="s">
        <v>105</v>
      </c>
      <c r="C10" s="35">
        <v>1.9</v>
      </c>
      <c r="D10" s="31" t="s">
        <v>61</v>
      </c>
      <c r="E10" s="22">
        <v>5</v>
      </c>
      <c r="F10" s="40">
        <f t="shared" si="0"/>
        <v>5.2714285714285714</v>
      </c>
      <c r="G10" s="41">
        <f t="shared" si="1"/>
        <v>2.0099999999999998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5.423</v>
      </c>
      <c r="V10" s="35" t="s">
        <v>139</v>
      </c>
      <c r="Z10">
        <v>480</v>
      </c>
      <c r="AA10">
        <f>AA9</f>
        <v>7.8000000000000007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4.0999999999999996</v>
      </c>
      <c r="D11" s="31" t="s">
        <v>77</v>
      </c>
      <c r="E11" s="22">
        <v>6</v>
      </c>
      <c r="F11" s="40">
        <f t="shared" si="0"/>
        <v>6.1142857142857139</v>
      </c>
      <c r="G11" s="41">
        <f t="shared" si="1"/>
        <v>2.0299999999999998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0.90245283224763817</v>
      </c>
    </row>
    <row r="12" spans="2:37" ht="18.75" x14ac:dyDescent="0.3">
      <c r="B12" s="31" t="s">
        <v>78</v>
      </c>
      <c r="C12" s="35">
        <v>7.2</v>
      </c>
      <c r="D12" s="31" t="s">
        <v>79</v>
      </c>
      <c r="E12" s="22">
        <v>7</v>
      </c>
      <c r="F12" s="40">
        <f t="shared" si="0"/>
        <v>6.9571428571428564</v>
      </c>
      <c r="G12" s="41">
        <f t="shared" si="1"/>
        <v>2.0499999999999998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0.73385998119082552</v>
      </c>
    </row>
    <row r="13" spans="2:37" ht="20.25" thickBot="1" x14ac:dyDescent="0.4">
      <c r="B13" s="32" t="s">
        <v>81</v>
      </c>
      <c r="C13" s="34">
        <f>C14*C8</f>
        <v>941.21170298212928</v>
      </c>
      <c r="D13" s="32" t="s">
        <v>61</v>
      </c>
      <c r="E13" s="22">
        <v>8</v>
      </c>
      <c r="F13" s="42">
        <f>C5+C6</f>
        <v>7.8000000000000007</v>
      </c>
      <c r="G13" s="43">
        <f t="shared" si="1"/>
        <v>2.0699999999999998</v>
      </c>
      <c r="H13" s="22">
        <v>8</v>
      </c>
      <c r="I13" s="29">
        <v>1.0349999999999999</v>
      </c>
      <c r="S13" s="44" t="s">
        <v>88</v>
      </c>
      <c r="T13" s="45">
        <f>T16*(1-U2)-U6</f>
        <v>21.850565576529053</v>
      </c>
      <c r="U13" s="44" t="s">
        <v>48</v>
      </c>
      <c r="AI13" t="s">
        <v>125</v>
      </c>
      <c r="AJ13" t="s">
        <v>126</v>
      </c>
      <c r="AK13" s="26">
        <f>1.963*AK12*AK10</f>
        <v>0.47538715721560493</v>
      </c>
    </row>
    <row r="14" spans="2:37" ht="18.75" x14ac:dyDescent="0.3">
      <c r="B14" s="32" t="s">
        <v>82</v>
      </c>
      <c r="C14" s="34">
        <f>SQRT(C4*43560/C8)</f>
        <v>470.60585149106464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1725.6553806926458</v>
      </c>
    </row>
    <row r="15" spans="2:37" ht="19.5" thickBot="1" x14ac:dyDescent="0.35">
      <c r="B15" s="31" t="s">
        <v>109</v>
      </c>
      <c r="C15" s="35">
        <v>0</v>
      </c>
      <c r="D15" s="31"/>
      <c r="S15" s="46" t="s">
        <v>90</v>
      </c>
      <c r="T15" s="47">
        <f>T16*U2+U6</f>
        <v>202.14943442347095</v>
      </c>
      <c r="U15" s="46" t="s">
        <v>48</v>
      </c>
      <c r="AI15" t="s">
        <v>119</v>
      </c>
      <c r="AJ15" t="s">
        <v>112</v>
      </c>
      <c r="AK15">
        <f>T16*AK14/43560</f>
        <v>8.8738936013579579</v>
      </c>
    </row>
    <row r="16" spans="2:37" ht="19.5" thickTop="1" x14ac:dyDescent="0.3">
      <c r="B16" s="32" t="s">
        <v>115</v>
      </c>
      <c r="C16" s="33">
        <f>MAX(AG20:AG259)</f>
        <v>0</v>
      </c>
      <c r="D16" s="32" t="str">
        <f>"cfs at elev. "&amp;FIXED(MAX(Y20:Y259),2)&amp;" ft"</f>
        <v>cfs at elev. 6.69 ft</v>
      </c>
      <c r="F16" t="s">
        <v>150</v>
      </c>
      <c r="G16">
        <v>138</v>
      </c>
      <c r="H16">
        <v>168</v>
      </c>
      <c r="S16" s="35" t="s">
        <v>111</v>
      </c>
      <c r="T16" s="35">
        <v>224</v>
      </c>
      <c r="U16" s="35" t="s">
        <v>48</v>
      </c>
      <c r="AI16" t="s">
        <v>129</v>
      </c>
      <c r="AJ16" t="s">
        <v>64</v>
      </c>
      <c r="AK16">
        <f>AK15*43560/48/3600</f>
        <v>2.236960678675652</v>
      </c>
    </row>
    <row r="17" spans="1:35" ht="18.75" x14ac:dyDescent="0.3">
      <c r="B17" s="32" t="s">
        <v>110</v>
      </c>
      <c r="C17" s="34">
        <f>(F120+60)*(E120+60)/43560</f>
        <v>13.906758878668191</v>
      </c>
      <c r="D17" s="32" t="s">
        <v>143</v>
      </c>
      <c r="AI17" s="4"/>
    </row>
    <row r="18" spans="1:35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35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35" x14ac:dyDescent="0.25">
      <c r="A20">
        <v>1</v>
      </c>
      <c r="B20">
        <v>0</v>
      </c>
      <c r="C20">
        <f>MIN(C10,C5)</f>
        <v>1.9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941.21170298212928</v>
      </c>
      <c r="F20">
        <f t="shared" ref="F20:F51" si="3">IF($C20&lt;$C$5,0,$C$14+2*$C$7*($C20-$C$5))</f>
        <v>470.60585149106464</v>
      </c>
      <c r="G20">
        <f>IF(C20&lt;$C$5,$C$12,E20*F20)</f>
        <v>442939.73491525999</v>
      </c>
      <c r="H20" s="21">
        <v>0</v>
      </c>
      <c r="I20" s="25">
        <f>C20</f>
        <v>1.9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0.30759703813559724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1.93</v>
      </c>
      <c r="M20">
        <f>J20+K20+L20</f>
        <v>2.237597038135597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1.9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2.237597038135597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1.9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2.237597038135597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35" x14ac:dyDescent="0.25">
      <c r="A21">
        <v>2</v>
      </c>
      <c r="B21">
        <v>0.01</v>
      </c>
      <c r="C21">
        <f t="shared" ref="C21:C52" si="4">$C$20+B21*(MAX($C$6,$C$6+$C$5-$C$10))</f>
        <v>1.9589999999999999</v>
      </c>
      <c r="D21">
        <f t="shared" ref="D21:D84" si="5">IF(C21&gt;=$C$10+$C$11/12,PI()*($C$11/24)^2,IF(C21&lt;=$C$10,0,($C$11/12)^2*(1/8)*((PI()+2*ASIN((C21-$C$10-$C$11/24)/($C$11/24)))-SIN(PI()+2*ASIN((C21-$C$10-$C$11/24)/($C$11/24))))))</f>
        <v>1.0571324747747884E-2</v>
      </c>
      <c r="E21">
        <f t="shared" si="2"/>
        <v>941.68370298212926</v>
      </c>
      <c r="F21">
        <f t="shared" si="3"/>
        <v>471.07785149106462</v>
      </c>
      <c r="G21">
        <f t="shared" ref="G21:G84" si="6">IF(C21&lt;$C$5,$C$12,E21*F21)</f>
        <v>443606.3355849713</v>
      </c>
      <c r="H21">
        <f>IF(C21&lt;$C$5,$C$12*(C21-$C$10),H20+(1/3)*(C21-MAX(C20,$C$5))*(G21+IF(C20&lt;$C$5,$C$13*$C$14,G20)+SQRT(G21*IF(C20&lt;$C$5,$C$13*$C$14,G20))))</f>
        <v>26153.106615414625</v>
      </c>
      <c r="I21">
        <f>C21</f>
        <v>1.9589999999999999</v>
      </c>
      <c r="J21">
        <f t="shared" ref="J21:J84" si="7">$C$15*IF(C21&lt;=$C$10,0,IF(C21&gt;=$C$10+$C$11/12,0.6*D21*SQRT(64.4*(C21-$C$10+$C$11/24)),0.6*D21*SQRT(64.4*(C21-$C$10)/2)))</f>
        <v>0</v>
      </c>
      <c r="K21">
        <f t="shared" ref="K21:K84" si="8">IF(C21&lt;$C$5,0,G21*$C$9/12/3600)</f>
        <v>0.3080599552673412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1.9314</v>
      </c>
      <c r="M21">
        <f t="shared" ref="M21:M84" si="10">J21+K21+L21</f>
        <v>2.2394599552673413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1.9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2.237597038135597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1.9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2.237597038135597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35" x14ac:dyDescent="0.25">
      <c r="A22">
        <v>3</v>
      </c>
      <c r="B22">
        <v>0.02</v>
      </c>
      <c r="C22">
        <f t="shared" si="4"/>
        <v>2.0179999999999998</v>
      </c>
      <c r="D22">
        <f t="shared" si="5"/>
        <v>2.8082811040716051E-2</v>
      </c>
      <c r="E22">
        <f t="shared" si="2"/>
        <v>942.15570298212924</v>
      </c>
      <c r="F22">
        <f t="shared" si="3"/>
        <v>471.54985149106466</v>
      </c>
      <c r="G22">
        <f t="shared" si="6"/>
        <v>444273.38182268268</v>
      </c>
      <c r="H22">
        <f t="shared" ref="H22:H85" si="19">IF(C22&lt;$C$5,$C$12*(C22-$C$10),H21+(1/3)*(C22-MAX(C21,$C$5))*(G22+IF(C21&lt;$C$5,$C$13*$C$14,G21)+SQRT(G22*IF(C21&lt;$C$5,$C$13*$C$14,G21))))</f>
        <v>52345.555815009226</v>
      </c>
      <c r="I22">
        <f t="shared" ref="I22:I85" si="20">C22</f>
        <v>2.0179999999999998</v>
      </c>
      <c r="J22">
        <f t="shared" si="7"/>
        <v>0</v>
      </c>
      <c r="K22">
        <f t="shared" si="8"/>
        <v>0.30852318182130739</v>
      </c>
      <c r="L22">
        <f t="shared" si="9"/>
        <v>1.9327999999999999</v>
      </c>
      <c r="M22">
        <f t="shared" si="10"/>
        <v>2.2413231818213073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1.9</v>
      </c>
      <c r="Z22">
        <f t="shared" ref="Z22:Z32" si="22">(V23-V22)*43560/3600</f>
        <v>0</v>
      </c>
      <c r="AA22">
        <f t="shared" si="12"/>
        <v>2.237597038135597</v>
      </c>
      <c r="AB22">
        <f t="shared" si="13"/>
        <v>0</v>
      </c>
      <c r="AC22">
        <f t="shared" si="14"/>
        <v>0</v>
      </c>
      <c r="AD22">
        <f t="shared" si="15"/>
        <v>1.9</v>
      </c>
      <c r="AE22">
        <f t="shared" si="16"/>
        <v>2.237597038135597</v>
      </c>
      <c r="AF22">
        <f t="shared" si="17"/>
        <v>0</v>
      </c>
      <c r="AG22">
        <f t="shared" si="18"/>
        <v>0</v>
      </c>
    </row>
    <row r="23" spans="1:35" x14ac:dyDescent="0.25">
      <c r="A23">
        <v>4</v>
      </c>
      <c r="B23">
        <v>0.03</v>
      </c>
      <c r="C23">
        <f t="shared" si="4"/>
        <v>2.077</v>
      </c>
      <c r="D23">
        <f t="shared" si="5"/>
        <v>4.7948650419372948E-2</v>
      </c>
      <c r="E23">
        <f t="shared" si="2"/>
        <v>942.62770298212934</v>
      </c>
      <c r="F23">
        <f t="shared" si="3"/>
        <v>472.02185149106464</v>
      </c>
      <c r="G23">
        <f t="shared" si="6"/>
        <v>444940.87362839404</v>
      </c>
      <c r="H23">
        <f t="shared" si="19"/>
        <v>78577.373887294962</v>
      </c>
      <c r="I23">
        <f t="shared" si="20"/>
        <v>2.077</v>
      </c>
      <c r="J23">
        <f t="shared" si="7"/>
        <v>0</v>
      </c>
      <c r="K23">
        <f t="shared" si="8"/>
        <v>0.30898671779749581</v>
      </c>
      <c r="L23">
        <f t="shared" si="9"/>
        <v>1.9341999999999999</v>
      </c>
      <c r="M23">
        <f t="shared" si="10"/>
        <v>2.2431867177974958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1.9</v>
      </c>
      <c r="Z23">
        <f t="shared" si="22"/>
        <v>0</v>
      </c>
      <c r="AA23">
        <f t="shared" si="12"/>
        <v>2.237597038135597</v>
      </c>
      <c r="AB23">
        <f t="shared" si="13"/>
        <v>0</v>
      </c>
      <c r="AC23">
        <f t="shared" si="14"/>
        <v>0</v>
      </c>
      <c r="AD23">
        <f t="shared" si="15"/>
        <v>1.9</v>
      </c>
      <c r="AE23">
        <f t="shared" si="16"/>
        <v>2.237597038135597</v>
      </c>
      <c r="AF23">
        <f t="shared" si="17"/>
        <v>0</v>
      </c>
      <c r="AG23">
        <f t="shared" si="18"/>
        <v>0</v>
      </c>
    </row>
    <row r="24" spans="1:35" x14ac:dyDescent="0.25">
      <c r="A24">
        <v>5</v>
      </c>
      <c r="B24">
        <v>0.04</v>
      </c>
      <c r="C24">
        <f t="shared" si="4"/>
        <v>2.1360000000000001</v>
      </c>
      <c r="D24">
        <f t="shared" si="5"/>
        <v>6.7555009025047477E-2</v>
      </c>
      <c r="E24">
        <f t="shared" si="2"/>
        <v>943.09970298212932</v>
      </c>
      <c r="F24">
        <f t="shared" si="3"/>
        <v>472.49385149106462</v>
      </c>
      <c r="G24">
        <f t="shared" si="6"/>
        <v>445608.81100210536</v>
      </c>
      <c r="H24">
        <f t="shared" si="19"/>
        <v>104848.58712078276</v>
      </c>
      <c r="I24">
        <f t="shared" si="20"/>
        <v>2.1360000000000001</v>
      </c>
      <c r="J24">
        <f t="shared" si="7"/>
        <v>0</v>
      </c>
      <c r="K24">
        <f t="shared" si="8"/>
        <v>0.30945056319590653</v>
      </c>
      <c r="L24">
        <f t="shared" si="9"/>
        <v>1.9356</v>
      </c>
      <c r="M24">
        <f t="shared" si="10"/>
        <v>2.2450505631959063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1.9</v>
      </c>
      <c r="Z24">
        <f t="shared" si="22"/>
        <v>1.8381464894719966E-4</v>
      </c>
      <c r="AA24">
        <f t="shared" si="12"/>
        <v>2.237597038135597</v>
      </c>
      <c r="AB24">
        <f t="shared" si="13"/>
        <v>0</v>
      </c>
      <c r="AC24">
        <f t="shared" si="14"/>
        <v>0</v>
      </c>
      <c r="AD24">
        <f t="shared" si="15"/>
        <v>1.9</v>
      </c>
      <c r="AE24">
        <f t="shared" si="16"/>
        <v>2.237597038135597</v>
      </c>
      <c r="AF24">
        <f t="shared" si="17"/>
        <v>0</v>
      </c>
      <c r="AG24">
        <f t="shared" si="18"/>
        <v>0</v>
      </c>
    </row>
    <row r="25" spans="1:35" x14ac:dyDescent="0.25">
      <c r="A25">
        <v>6</v>
      </c>
      <c r="B25">
        <v>0.05</v>
      </c>
      <c r="C25">
        <f t="shared" si="4"/>
        <v>2.1949999999999998</v>
      </c>
      <c r="D25">
        <f t="shared" si="5"/>
        <v>8.4157687108142712E-2</v>
      </c>
      <c r="E25">
        <f t="shared" si="2"/>
        <v>943.5717029821293</v>
      </c>
      <c r="F25">
        <f t="shared" si="3"/>
        <v>472.96585149106465</v>
      </c>
      <c r="G25">
        <f t="shared" si="6"/>
        <v>446277.19394381676</v>
      </c>
      <c r="H25">
        <f t="shared" si="19"/>
        <v>131159.22180398347</v>
      </c>
      <c r="I25">
        <f t="shared" si="20"/>
        <v>2.1949999999999998</v>
      </c>
      <c r="J25">
        <f t="shared" si="7"/>
        <v>0</v>
      </c>
      <c r="K25">
        <f t="shared" si="8"/>
        <v>0.30991471801653941</v>
      </c>
      <c r="L25">
        <f t="shared" si="9"/>
        <v>1.9369999999999998</v>
      </c>
      <c r="M25">
        <f t="shared" si="10"/>
        <v>2.2469147180165394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1.5191293301421459E-5</v>
      </c>
      <c r="Y25">
        <f t="shared" si="21"/>
        <v>1.9</v>
      </c>
      <c r="Z25">
        <f t="shared" si="22"/>
        <v>9.4802370298568805E-2</v>
      </c>
      <c r="AA25">
        <f t="shared" si="12"/>
        <v>2.237597038135597</v>
      </c>
      <c r="AB25">
        <f t="shared" si="13"/>
        <v>0</v>
      </c>
      <c r="AC25">
        <f t="shared" si="14"/>
        <v>0</v>
      </c>
      <c r="AD25">
        <f t="shared" si="15"/>
        <v>1.9</v>
      </c>
      <c r="AE25">
        <f t="shared" si="16"/>
        <v>2.237597038135597</v>
      </c>
      <c r="AF25">
        <f t="shared" si="17"/>
        <v>0</v>
      </c>
      <c r="AG25">
        <f t="shared" si="18"/>
        <v>0</v>
      </c>
    </row>
    <row r="26" spans="1:35" x14ac:dyDescent="0.25">
      <c r="A26">
        <v>7</v>
      </c>
      <c r="B26">
        <v>0.06</v>
      </c>
      <c r="C26">
        <f t="shared" si="4"/>
        <v>2.254</v>
      </c>
      <c r="D26">
        <f t="shared" si="5"/>
        <v>9.1684327268827095E-2</v>
      </c>
      <c r="E26">
        <f t="shared" si="2"/>
        <v>944.04370298212928</v>
      </c>
      <c r="F26">
        <f t="shared" si="3"/>
        <v>473.43785149106463</v>
      </c>
      <c r="G26">
        <f t="shared" si="6"/>
        <v>446946.02245352807</v>
      </c>
      <c r="H26">
        <f t="shared" si="19"/>
        <v>157509.30422540853</v>
      </c>
      <c r="I26">
        <f t="shared" si="20"/>
        <v>2.254</v>
      </c>
      <c r="J26">
        <f t="shared" si="7"/>
        <v>0</v>
      </c>
      <c r="K26">
        <f t="shared" si="8"/>
        <v>0.31037918225939448</v>
      </c>
      <c r="L26">
        <f t="shared" si="9"/>
        <v>1.9383999999999999</v>
      </c>
      <c r="M26">
        <f t="shared" si="10"/>
        <v>2.2487791822593945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7.8500979295467767E-3</v>
      </c>
      <c r="Y26">
        <f t="shared" si="21"/>
        <v>1.9</v>
      </c>
      <c r="Z26">
        <f t="shared" si="22"/>
        <v>0.29384069704301297</v>
      </c>
      <c r="AA26">
        <f t="shared" si="12"/>
        <v>2.237597038135597</v>
      </c>
      <c r="AB26">
        <f t="shared" si="13"/>
        <v>0</v>
      </c>
      <c r="AC26">
        <f t="shared" si="14"/>
        <v>0</v>
      </c>
      <c r="AD26">
        <f t="shared" si="15"/>
        <v>1.9</v>
      </c>
      <c r="AE26">
        <f t="shared" si="16"/>
        <v>2.237597038135597</v>
      </c>
      <c r="AF26">
        <f t="shared" si="17"/>
        <v>0</v>
      </c>
      <c r="AG26">
        <f t="shared" si="18"/>
        <v>0</v>
      </c>
    </row>
    <row r="27" spans="1:35" x14ac:dyDescent="0.25">
      <c r="A27">
        <v>8</v>
      </c>
      <c r="B27">
        <v>7.0000000000000007E-2</v>
      </c>
      <c r="C27">
        <f t="shared" si="4"/>
        <v>2.3130000000000002</v>
      </c>
      <c r="D27">
        <f t="shared" si="5"/>
        <v>9.1684327268827095E-2</v>
      </c>
      <c r="E27">
        <f t="shared" si="2"/>
        <v>944.51570298212926</v>
      </c>
      <c r="F27">
        <f t="shared" si="3"/>
        <v>473.90985149106461</v>
      </c>
      <c r="G27">
        <f t="shared" si="6"/>
        <v>447615.29653123935</v>
      </c>
      <c r="H27">
        <f t="shared" si="19"/>
        <v>183898.86067356882</v>
      </c>
      <c r="I27">
        <f t="shared" si="20"/>
        <v>2.3130000000000002</v>
      </c>
      <c r="J27">
        <f t="shared" si="7"/>
        <v>0</v>
      </c>
      <c r="K27">
        <f t="shared" si="8"/>
        <v>0.31084395592447178</v>
      </c>
      <c r="L27">
        <f t="shared" si="9"/>
        <v>1.9398</v>
      </c>
      <c r="M27">
        <f t="shared" si="10"/>
        <v>2.2506439559244718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3.213445305706851E-2</v>
      </c>
      <c r="Y27">
        <f t="shared" si="21"/>
        <v>1.9</v>
      </c>
      <c r="Z27">
        <f t="shared" si="22"/>
        <v>0.53909274944935914</v>
      </c>
      <c r="AA27">
        <f t="shared" si="12"/>
        <v>2.237597038135597</v>
      </c>
      <c r="AB27">
        <f t="shared" si="13"/>
        <v>0</v>
      </c>
      <c r="AC27">
        <f t="shared" si="14"/>
        <v>0</v>
      </c>
      <c r="AD27">
        <f t="shared" si="15"/>
        <v>1.9</v>
      </c>
      <c r="AE27">
        <f t="shared" si="16"/>
        <v>2.237597038135597</v>
      </c>
      <c r="AF27">
        <f t="shared" si="17"/>
        <v>0</v>
      </c>
      <c r="AG27">
        <f t="shared" si="18"/>
        <v>0</v>
      </c>
    </row>
    <row r="28" spans="1:35" x14ac:dyDescent="0.25">
      <c r="A28">
        <v>9</v>
      </c>
      <c r="B28">
        <v>0.08</v>
      </c>
      <c r="C28">
        <f t="shared" si="4"/>
        <v>2.3719999999999999</v>
      </c>
      <c r="D28">
        <f t="shared" si="5"/>
        <v>9.1684327268827095E-2</v>
      </c>
      <c r="E28">
        <f t="shared" si="2"/>
        <v>944.98770298212924</v>
      </c>
      <c r="F28">
        <f t="shared" si="3"/>
        <v>474.38185149106465</v>
      </c>
      <c r="G28">
        <f t="shared" si="6"/>
        <v>448285.01617695077</v>
      </c>
      <c r="H28">
        <f t="shared" si="19"/>
        <v>210327.91743697517</v>
      </c>
      <c r="I28">
        <f t="shared" si="20"/>
        <v>2.3719999999999999</v>
      </c>
      <c r="J28">
        <f t="shared" si="7"/>
        <v>0</v>
      </c>
      <c r="K28">
        <f t="shared" si="8"/>
        <v>0.31130903901177137</v>
      </c>
      <c r="L28">
        <f t="shared" si="9"/>
        <v>1.9412</v>
      </c>
      <c r="M28">
        <f t="shared" si="10"/>
        <v>2.2525090390117715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7.6687572846271743E-2</v>
      </c>
      <c r="Y28">
        <f t="shared" si="21"/>
        <v>1.9</v>
      </c>
      <c r="Z28">
        <f t="shared" si="22"/>
        <v>0.84708856768109575</v>
      </c>
      <c r="AA28">
        <f t="shared" si="12"/>
        <v>2.237597038135597</v>
      </c>
      <c r="AB28">
        <f t="shared" si="13"/>
        <v>0</v>
      </c>
      <c r="AC28">
        <f t="shared" si="14"/>
        <v>0</v>
      </c>
      <c r="AD28">
        <f t="shared" si="15"/>
        <v>1.9</v>
      </c>
      <c r="AE28">
        <f t="shared" si="16"/>
        <v>2.237597038135597</v>
      </c>
      <c r="AF28">
        <f t="shared" si="17"/>
        <v>0</v>
      </c>
      <c r="AG28">
        <f t="shared" si="18"/>
        <v>0</v>
      </c>
    </row>
    <row r="29" spans="1:35" x14ac:dyDescent="0.25">
      <c r="A29">
        <v>10</v>
      </c>
      <c r="B29">
        <v>0.09</v>
      </c>
      <c r="C29">
        <f t="shared" si="4"/>
        <v>2.431</v>
      </c>
      <c r="D29">
        <f t="shared" si="5"/>
        <v>9.1684327268827095E-2</v>
      </c>
      <c r="E29">
        <f t="shared" si="2"/>
        <v>945.45970298212933</v>
      </c>
      <c r="F29">
        <f t="shared" si="3"/>
        <v>474.85385149106463</v>
      </c>
      <c r="G29">
        <f t="shared" si="6"/>
        <v>448955.1813906621</v>
      </c>
      <c r="H29">
        <f t="shared" si="19"/>
        <v>236796.50080413907</v>
      </c>
      <c r="I29">
        <f t="shared" si="20"/>
        <v>2.431</v>
      </c>
      <c r="J29">
        <f t="shared" si="7"/>
        <v>0</v>
      </c>
      <c r="K29">
        <f t="shared" si="8"/>
        <v>0.31177443152129308</v>
      </c>
      <c r="L29">
        <f t="shared" si="9"/>
        <v>1.9425999999999999</v>
      </c>
      <c r="M29">
        <f t="shared" si="10"/>
        <v>2.2543744315212928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0.14669489248933751</v>
      </c>
      <c r="Y29">
        <f t="shared" si="21"/>
        <v>1.9</v>
      </c>
      <c r="Z29">
        <f t="shared" si="22"/>
        <v>1.2440332955321576</v>
      </c>
      <c r="AA29">
        <f t="shared" si="12"/>
        <v>2.237597038135597</v>
      </c>
      <c r="AB29">
        <f t="shared" si="13"/>
        <v>0</v>
      </c>
      <c r="AC29">
        <f t="shared" si="14"/>
        <v>0</v>
      </c>
      <c r="AD29">
        <f t="shared" si="15"/>
        <v>1.9</v>
      </c>
      <c r="AE29">
        <f t="shared" si="16"/>
        <v>2.237597038135597</v>
      </c>
      <c r="AF29">
        <f t="shared" si="17"/>
        <v>0</v>
      </c>
      <c r="AG29">
        <f t="shared" si="18"/>
        <v>0</v>
      </c>
    </row>
    <row r="30" spans="1:35" x14ac:dyDescent="0.25">
      <c r="A30">
        <v>11</v>
      </c>
      <c r="B30">
        <v>0.1</v>
      </c>
      <c r="C30">
        <f t="shared" si="4"/>
        <v>2.4900000000000002</v>
      </c>
      <c r="D30">
        <f t="shared" si="5"/>
        <v>9.1684327268827095E-2</v>
      </c>
      <c r="E30">
        <f t="shared" si="2"/>
        <v>945.93170298212931</v>
      </c>
      <c r="F30">
        <f t="shared" si="3"/>
        <v>475.32585149106467</v>
      </c>
      <c r="G30">
        <f t="shared" si="6"/>
        <v>449625.79217237351</v>
      </c>
      <c r="H30">
        <f t="shared" si="19"/>
        <v>263304.63706357137</v>
      </c>
      <c r="I30">
        <f t="shared" si="20"/>
        <v>2.4900000000000002</v>
      </c>
      <c r="J30">
        <f t="shared" si="7"/>
        <v>0</v>
      </c>
      <c r="K30">
        <f t="shared" si="8"/>
        <v>0.31224013345303719</v>
      </c>
      <c r="L30">
        <f t="shared" si="9"/>
        <v>1.944</v>
      </c>
      <c r="M30">
        <f t="shared" si="10"/>
        <v>2.2562401334530371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0.24950756154158193</v>
      </c>
      <c r="Y30">
        <f t="shared" si="21"/>
        <v>1.9</v>
      </c>
      <c r="Z30">
        <f t="shared" si="22"/>
        <v>1.774857553744891</v>
      </c>
      <c r="AA30">
        <f t="shared" si="12"/>
        <v>2.237597038135597</v>
      </c>
      <c r="AB30">
        <f t="shared" si="13"/>
        <v>0</v>
      </c>
      <c r="AC30">
        <f t="shared" si="14"/>
        <v>0</v>
      </c>
      <c r="AD30">
        <f t="shared" si="15"/>
        <v>1.9</v>
      </c>
      <c r="AE30">
        <f t="shared" si="16"/>
        <v>2.237597038135597</v>
      </c>
      <c r="AF30">
        <f t="shared" si="17"/>
        <v>0</v>
      </c>
      <c r="AG30">
        <f t="shared" si="18"/>
        <v>0</v>
      </c>
    </row>
    <row r="31" spans="1:35" x14ac:dyDescent="0.25">
      <c r="A31">
        <v>12</v>
      </c>
      <c r="B31">
        <v>0.11</v>
      </c>
      <c r="C31">
        <f t="shared" si="4"/>
        <v>2.5489999999999999</v>
      </c>
      <c r="D31">
        <f t="shared" si="5"/>
        <v>9.1684327268827095E-2</v>
      </c>
      <c r="E31">
        <f t="shared" si="2"/>
        <v>946.40370298212929</v>
      </c>
      <c r="F31">
        <f t="shared" si="3"/>
        <v>475.79785149106465</v>
      </c>
      <c r="G31">
        <f t="shared" si="6"/>
        <v>450296.84852208482</v>
      </c>
      <c r="H31">
        <f t="shared" si="19"/>
        <v>289852.35250378289</v>
      </c>
      <c r="I31">
        <f t="shared" si="20"/>
        <v>2.5489999999999999</v>
      </c>
      <c r="J31">
        <f t="shared" si="7"/>
        <v>0</v>
      </c>
      <c r="K31">
        <f t="shared" si="8"/>
        <v>0.31270614480700332</v>
      </c>
      <c r="L31">
        <f t="shared" si="9"/>
        <v>1.9454</v>
      </c>
      <c r="M31">
        <f t="shared" si="10"/>
        <v>2.2581061448070034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0.39619000399983739</v>
      </c>
      <c r="Y31">
        <f t="shared" si="21"/>
        <v>1.9</v>
      </c>
      <c r="Z31">
        <f t="shared" si="22"/>
        <v>2.525804660308089</v>
      </c>
      <c r="AA31">
        <f t="shared" si="12"/>
        <v>2.237597038135597</v>
      </c>
      <c r="AB31">
        <f t="shared" si="13"/>
        <v>0</v>
      </c>
      <c r="AC31">
        <f t="shared" si="14"/>
        <v>518.77371991048574</v>
      </c>
      <c r="AD31">
        <f t="shared" si="15"/>
        <v>1.9011703255725909</v>
      </c>
      <c r="AE31">
        <f t="shared" si="16"/>
        <v>2.2376339910094765</v>
      </c>
      <c r="AF31">
        <f t="shared" si="17"/>
        <v>1037.4144094750052</v>
      </c>
      <c r="AG31">
        <f t="shared" si="18"/>
        <v>0</v>
      </c>
    </row>
    <row r="32" spans="1:35" x14ac:dyDescent="0.25">
      <c r="A32">
        <v>13</v>
      </c>
      <c r="B32">
        <v>0.12</v>
      </c>
      <c r="C32">
        <f t="shared" si="4"/>
        <v>2.6079999999999997</v>
      </c>
      <c r="D32">
        <f t="shared" si="5"/>
        <v>9.1684327268827095E-2</v>
      </c>
      <c r="E32">
        <f t="shared" si="2"/>
        <v>946.87570298212927</v>
      </c>
      <c r="F32">
        <f t="shared" si="3"/>
        <v>476.26985149106463</v>
      </c>
      <c r="G32">
        <f t="shared" si="6"/>
        <v>450968.35043979611</v>
      </c>
      <c r="H32">
        <f t="shared" si="19"/>
        <v>316439.67341328494</v>
      </c>
      <c r="I32">
        <f t="shared" si="20"/>
        <v>2.6079999999999997</v>
      </c>
      <c r="J32">
        <f t="shared" si="7"/>
        <v>0</v>
      </c>
      <c r="K32">
        <f t="shared" si="8"/>
        <v>0.31317246558319173</v>
      </c>
      <c r="L32">
        <f t="shared" si="9"/>
        <v>1.9467999999999999</v>
      </c>
      <c r="M32">
        <f t="shared" si="10"/>
        <v>2.2599724655831914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0.60493419080215882</v>
      </c>
      <c r="Y32">
        <f t="shared" si="21"/>
        <v>1.9023403510358861</v>
      </c>
      <c r="Z32">
        <f t="shared" si="22"/>
        <v>3.6946555977096609</v>
      </c>
      <c r="AA32">
        <f t="shared" si="12"/>
        <v>2.2376709344074452</v>
      </c>
      <c r="AB32">
        <f t="shared" si="13"/>
        <v>1037.4144094750252</v>
      </c>
      <c r="AC32">
        <f t="shared" si="14"/>
        <v>3659.9868034190131</v>
      </c>
      <c r="AD32">
        <f t="shared" si="15"/>
        <v>1.908256733113092</v>
      </c>
      <c r="AE32">
        <f t="shared" si="16"/>
        <v>2.2378577433825226</v>
      </c>
      <c r="AF32">
        <f t="shared" si="17"/>
        <v>6281.8866850527229</v>
      </c>
      <c r="AG32">
        <f t="shared" si="18"/>
        <v>0</v>
      </c>
    </row>
    <row r="33" spans="1:33" x14ac:dyDescent="0.25">
      <c r="A33">
        <v>14</v>
      </c>
      <c r="B33">
        <v>0.13</v>
      </c>
      <c r="C33">
        <f t="shared" si="4"/>
        <v>2.6669999999999998</v>
      </c>
      <c r="D33">
        <f t="shared" si="5"/>
        <v>9.1684327268827095E-2</v>
      </c>
      <c r="E33">
        <f t="shared" si="2"/>
        <v>947.34770298212925</v>
      </c>
      <c r="F33">
        <f t="shared" si="3"/>
        <v>476.74185149106466</v>
      </c>
      <c r="G33">
        <f t="shared" si="6"/>
        <v>451640.29792550748</v>
      </c>
      <c r="H33">
        <f t="shared" si="19"/>
        <v>343066.62608058879</v>
      </c>
      <c r="I33">
        <f t="shared" si="20"/>
        <v>2.6669999999999998</v>
      </c>
      <c r="J33">
        <f t="shared" si="7"/>
        <v>0</v>
      </c>
      <c r="K33">
        <f t="shared" si="8"/>
        <v>0.31363909578160243</v>
      </c>
      <c r="L33">
        <f t="shared" si="9"/>
        <v>1.9481999999999999</v>
      </c>
      <c r="M33">
        <f t="shared" si="10"/>
        <v>2.2618390957816024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0.91027762862940353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1.9141715980387453</v>
      </c>
      <c r="Z33">
        <f>(V34-V33)*43560/3600</f>
        <v>5.914954188744117</v>
      </c>
      <c r="AA33">
        <f t="shared" si="12"/>
        <v>2.2380445044537423</v>
      </c>
      <c r="AB33">
        <f t="shared" si="13"/>
        <v>6281.886685052682</v>
      </c>
      <c r="AC33">
        <f t="shared" si="14"/>
        <v>12900.324116775357</v>
      </c>
      <c r="AD33">
        <f t="shared" si="15"/>
        <v>1.9291024364364093</v>
      </c>
      <c r="AE33">
        <f t="shared" si="16"/>
        <v>2.238515943684968</v>
      </c>
      <c r="AF33">
        <f t="shared" si="17"/>
        <v>19517.064367265619</v>
      </c>
      <c r="AG33">
        <f t="shared" si="18"/>
        <v>0</v>
      </c>
    </row>
    <row r="34" spans="1:33" x14ac:dyDescent="0.25">
      <c r="A34">
        <v>15</v>
      </c>
      <c r="B34">
        <v>0.14000000000000001</v>
      </c>
      <c r="C34">
        <f t="shared" si="4"/>
        <v>2.726</v>
      </c>
      <c r="D34">
        <f t="shared" si="5"/>
        <v>9.1684327268827095E-2</v>
      </c>
      <c r="E34">
        <f t="shared" si="2"/>
        <v>947.81970298212923</v>
      </c>
      <c r="F34">
        <f t="shared" si="3"/>
        <v>477.21385149106464</v>
      </c>
      <c r="G34">
        <f t="shared" si="6"/>
        <v>452312.69097921881</v>
      </c>
      <c r="H34">
        <f t="shared" si="19"/>
        <v>369733.23679420532</v>
      </c>
      <c r="I34">
        <f t="shared" si="20"/>
        <v>2.726</v>
      </c>
      <c r="J34">
        <f t="shared" si="7"/>
        <v>0</v>
      </c>
      <c r="K34">
        <f t="shared" si="8"/>
        <v>0.31410603540223525</v>
      </c>
      <c r="L34">
        <f t="shared" si="9"/>
        <v>1.9496</v>
      </c>
      <c r="M34">
        <f t="shared" si="10"/>
        <v>2.2637060354022354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1.3991168177818099</v>
      </c>
      <c r="Y34">
        <f t="shared" ref="Y34:Y57" si="23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1.9440294460846181</v>
      </c>
      <c r="Z34">
        <f t="shared" ref="Z34:Z57" si="24">(V35-V34)*43560/3600</f>
        <v>20.783598621338577</v>
      </c>
      <c r="AA34">
        <f t="shared" si="12"/>
        <v>2.2389872620239402</v>
      </c>
      <c r="AB34">
        <f t="shared" si="13"/>
        <v>19517.064367265622</v>
      </c>
      <c r="AC34">
        <f t="shared" si="14"/>
        <v>52897.364814031971</v>
      </c>
      <c r="AD34">
        <f t="shared" si="15"/>
        <v>2.0192411160695238</v>
      </c>
      <c r="AE34">
        <f t="shared" si="16"/>
        <v>2.2413623829136156</v>
      </c>
      <c r="AF34">
        <f t="shared" si="17"/>
        <v>86269.11482559549</v>
      </c>
      <c r="AG34">
        <f t="shared" si="18"/>
        <v>0</v>
      </c>
    </row>
    <row r="35" spans="1:33" x14ac:dyDescent="0.25">
      <c r="A35">
        <v>16</v>
      </c>
      <c r="B35">
        <v>0.15</v>
      </c>
      <c r="C35">
        <f t="shared" si="4"/>
        <v>2.7850000000000001</v>
      </c>
      <c r="D35">
        <f t="shared" si="5"/>
        <v>9.1684327268827095E-2</v>
      </c>
      <c r="E35">
        <f t="shared" si="2"/>
        <v>948.29170298212932</v>
      </c>
      <c r="F35">
        <f t="shared" si="3"/>
        <v>477.68585149106462</v>
      </c>
      <c r="G35">
        <f t="shared" si="6"/>
        <v>452985.52960093017</v>
      </c>
      <c r="H35">
        <f t="shared" si="19"/>
        <v>396439.53184264561</v>
      </c>
      <c r="I35">
        <f t="shared" si="20"/>
        <v>2.7850000000000001</v>
      </c>
      <c r="J35">
        <f t="shared" si="7"/>
        <v>0</v>
      </c>
      <c r="K35">
        <f t="shared" si="8"/>
        <v>0.31457328444509036</v>
      </c>
      <c r="L35">
        <f t="shared" si="9"/>
        <v>1.9510000000000001</v>
      </c>
      <c r="M35">
        <f t="shared" si="10"/>
        <v>2.2655732844450904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3.1167695964048328</v>
      </c>
      <c r="Y35">
        <f t="shared" si="23"/>
        <v>2.0942741438062424</v>
      </c>
      <c r="Z35">
        <f t="shared" si="24"/>
        <v>11.283097436156181</v>
      </c>
      <c r="AA35">
        <f t="shared" si="12"/>
        <v>2.2437324183643561</v>
      </c>
      <c r="AB35">
        <f t="shared" si="13"/>
        <v>86269.114825595432</v>
      </c>
      <c r="AC35">
        <f t="shared" si="14"/>
        <v>102539.97185762072</v>
      </c>
      <c r="AD35">
        <f t="shared" si="15"/>
        <v>2.1308153022353404</v>
      </c>
      <c r="AE35">
        <f t="shared" si="16"/>
        <v>2.2448867754828417</v>
      </c>
      <c r="AF35">
        <f t="shared" si="17"/>
        <v>118806.67320401946</v>
      </c>
      <c r="AG35">
        <f t="shared" si="18"/>
        <v>0</v>
      </c>
    </row>
    <row r="36" spans="1:33" x14ac:dyDescent="0.25">
      <c r="A36">
        <v>17</v>
      </c>
      <c r="B36">
        <v>0.16</v>
      </c>
      <c r="C36">
        <f t="shared" si="4"/>
        <v>2.8439999999999999</v>
      </c>
      <c r="D36">
        <f t="shared" si="5"/>
        <v>9.1684327268827095E-2</v>
      </c>
      <c r="E36">
        <f t="shared" si="2"/>
        <v>948.7637029821293</v>
      </c>
      <c r="F36">
        <f t="shared" si="3"/>
        <v>478.15785149106466</v>
      </c>
      <c r="G36">
        <f t="shared" si="6"/>
        <v>453658.81379064155</v>
      </c>
      <c r="H36">
        <f t="shared" si="19"/>
        <v>423185.53751442052</v>
      </c>
      <c r="I36">
        <f t="shared" si="20"/>
        <v>2.8439999999999999</v>
      </c>
      <c r="J36">
        <f t="shared" si="7"/>
        <v>0</v>
      </c>
      <c r="K36">
        <f t="shared" si="8"/>
        <v>0.31504084291016771</v>
      </c>
      <c r="L36">
        <f t="shared" si="9"/>
        <v>1.9523999999999999</v>
      </c>
      <c r="M36">
        <f t="shared" si="10"/>
        <v>2.2674408429101676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4.0492569878226989</v>
      </c>
      <c r="Y36">
        <f t="shared" si="23"/>
        <v>2.1673001601377857</v>
      </c>
      <c r="Z36">
        <f t="shared" si="24"/>
        <v>4.690524079297135</v>
      </c>
      <c r="AA36">
        <f t="shared" si="12"/>
        <v>2.2460395181858628</v>
      </c>
      <c r="AB36">
        <f t="shared" si="13"/>
        <v>118806.6732040194</v>
      </c>
      <c r="AC36">
        <f t="shared" si="14"/>
        <v>123206.74541401969</v>
      </c>
      <c r="AD36">
        <f t="shared" si="15"/>
        <v>2.1771670547800412</v>
      </c>
      <c r="AE36">
        <f t="shared" si="16"/>
        <v>2.2463512710538636</v>
      </c>
      <c r="AF36">
        <f t="shared" si="17"/>
        <v>127605.69531369518</v>
      </c>
      <c r="AG36">
        <f t="shared" si="18"/>
        <v>0</v>
      </c>
    </row>
    <row r="37" spans="1:33" x14ac:dyDescent="0.25">
      <c r="A37">
        <v>18</v>
      </c>
      <c r="B37">
        <v>0.17</v>
      </c>
      <c r="C37">
        <f t="shared" si="4"/>
        <v>2.903</v>
      </c>
      <c r="D37">
        <f t="shared" si="5"/>
        <v>9.1684327268827095E-2</v>
      </c>
      <c r="E37">
        <f t="shared" si="2"/>
        <v>949.23570298212928</v>
      </c>
      <c r="F37">
        <f t="shared" si="3"/>
        <v>478.62985149106464</v>
      </c>
      <c r="G37">
        <f t="shared" si="6"/>
        <v>454332.5435483529</v>
      </c>
      <c r="H37">
        <f t="shared" si="19"/>
        <v>449971.28009804152</v>
      </c>
      <c r="I37">
        <f t="shared" si="20"/>
        <v>2.903</v>
      </c>
      <c r="J37">
        <f t="shared" si="7"/>
        <v>0</v>
      </c>
      <c r="K37">
        <f t="shared" si="8"/>
        <v>0.31550871079746728</v>
      </c>
      <c r="L37">
        <f t="shared" si="9"/>
        <v>1.9538</v>
      </c>
      <c r="M37">
        <f t="shared" si="10"/>
        <v>2.2693087107974672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4.4369036059464291</v>
      </c>
      <c r="Y37">
        <f t="shared" si="23"/>
        <v>2.1870314327095697</v>
      </c>
      <c r="Z37">
        <f t="shared" si="24"/>
        <v>3.1505958577588378</v>
      </c>
      <c r="AA37">
        <f t="shared" si="12"/>
        <v>2.2466629444042003</v>
      </c>
      <c r="AB37">
        <f t="shared" si="13"/>
        <v>127605.69531369513</v>
      </c>
      <c r="AC37">
        <f t="shared" si="14"/>
        <v>129232.77455773349</v>
      </c>
      <c r="AD37">
        <f t="shared" si="15"/>
        <v>2.1906800590750732</v>
      </c>
      <c r="AE37">
        <f t="shared" si="16"/>
        <v>2.2467782258351825</v>
      </c>
      <c r="AF37">
        <f t="shared" si="17"/>
        <v>130859.43878862029</v>
      </c>
      <c r="AG37">
        <f t="shared" si="18"/>
        <v>0</v>
      </c>
    </row>
    <row r="38" spans="1:33" x14ac:dyDescent="0.25">
      <c r="A38">
        <v>19</v>
      </c>
      <c r="B38">
        <v>0.18</v>
      </c>
      <c r="C38">
        <f t="shared" si="4"/>
        <v>2.9619999999999997</v>
      </c>
      <c r="D38">
        <f t="shared" si="5"/>
        <v>9.1684327268827095E-2</v>
      </c>
      <c r="E38">
        <f t="shared" si="2"/>
        <v>949.70770298212926</v>
      </c>
      <c r="F38">
        <f t="shared" si="3"/>
        <v>479.10185149106462</v>
      </c>
      <c r="G38">
        <f t="shared" si="6"/>
        <v>455006.71887406422</v>
      </c>
      <c r="H38">
        <f t="shared" si="19"/>
        <v>476796.78588201932</v>
      </c>
      <c r="I38">
        <f t="shared" si="20"/>
        <v>2.9619999999999997</v>
      </c>
      <c r="J38">
        <f t="shared" si="7"/>
        <v>0</v>
      </c>
      <c r="K38">
        <f t="shared" si="8"/>
        <v>0.31597688810698898</v>
      </c>
      <c r="L38">
        <f t="shared" si="9"/>
        <v>1.9552</v>
      </c>
      <c r="M38">
        <f t="shared" si="10"/>
        <v>2.2711768881069889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4.6972834289017049</v>
      </c>
      <c r="Y38">
        <f t="shared" si="23"/>
        <v>2.1943277547987954</v>
      </c>
      <c r="Z38">
        <f t="shared" si="24"/>
        <v>2.3442145521260347</v>
      </c>
      <c r="AA38">
        <f t="shared" si="12"/>
        <v>2.2468934778617515</v>
      </c>
      <c r="AB38">
        <f t="shared" si="13"/>
        <v>130859.43878862032</v>
      </c>
      <c r="AC38">
        <f t="shared" si="14"/>
        <v>131034.61672229602</v>
      </c>
      <c r="AD38">
        <f t="shared" si="15"/>
        <v>2.1947205806736294</v>
      </c>
      <c r="AE38">
        <f t="shared" si="16"/>
        <v>2.246905889526976</v>
      </c>
      <c r="AF38">
        <f t="shared" si="17"/>
        <v>131209.74997397693</v>
      </c>
      <c r="AG38">
        <f t="shared" si="18"/>
        <v>0</v>
      </c>
    </row>
    <row r="39" spans="1:33" x14ac:dyDescent="0.25">
      <c r="A39">
        <v>20</v>
      </c>
      <c r="B39">
        <v>0.19</v>
      </c>
      <c r="C39">
        <f t="shared" si="4"/>
        <v>3.0209999999999999</v>
      </c>
      <c r="D39">
        <f t="shared" si="5"/>
        <v>9.1684327268827095E-2</v>
      </c>
      <c r="E39">
        <f t="shared" si="2"/>
        <v>950.17970298212924</v>
      </c>
      <c r="F39">
        <f t="shared" si="3"/>
        <v>479.57385149106466</v>
      </c>
      <c r="G39">
        <f t="shared" si="6"/>
        <v>455681.33976777556</v>
      </c>
      <c r="H39">
        <f t="shared" si="19"/>
        <v>503662.08115486539</v>
      </c>
      <c r="I39">
        <f t="shared" si="20"/>
        <v>3.0209999999999999</v>
      </c>
      <c r="J39">
        <f t="shared" si="7"/>
        <v>0</v>
      </c>
      <c r="K39">
        <f t="shared" si="8"/>
        <v>0.31644537483873303</v>
      </c>
      <c r="L39">
        <f t="shared" si="9"/>
        <v>1.9565999999999999</v>
      </c>
      <c r="M39">
        <f t="shared" si="10"/>
        <v>2.2730453748387331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4.8910201687468318</v>
      </c>
      <c r="Y39">
        <f t="shared" si="23"/>
        <v>2.1951131367250367</v>
      </c>
      <c r="Z39">
        <f t="shared" si="24"/>
        <v>1.8373365184965247</v>
      </c>
      <c r="AA39">
        <f t="shared" si="12"/>
        <v>2.246918293260241</v>
      </c>
      <c r="AB39">
        <f t="shared" si="13"/>
        <v>131209.7499739769</v>
      </c>
      <c r="AC39">
        <f t="shared" si="14"/>
        <v>130472.5027794022</v>
      </c>
      <c r="AD39">
        <f t="shared" si="15"/>
        <v>2.1934600743031041</v>
      </c>
      <c r="AE39">
        <f t="shared" si="16"/>
        <v>2.246866062763806</v>
      </c>
      <c r="AF39">
        <f t="shared" si="17"/>
        <v>129735.44361461469</v>
      </c>
      <c r="AG39">
        <f t="shared" si="18"/>
        <v>0</v>
      </c>
    </row>
    <row r="40" spans="1:33" x14ac:dyDescent="0.25">
      <c r="A40">
        <v>21</v>
      </c>
      <c r="B40">
        <v>0.2</v>
      </c>
      <c r="C40">
        <f t="shared" si="4"/>
        <v>3.08</v>
      </c>
      <c r="D40">
        <f t="shared" si="5"/>
        <v>9.1684327268827095E-2</v>
      </c>
      <c r="E40">
        <f t="shared" si="2"/>
        <v>950.65170298212934</v>
      </c>
      <c r="F40">
        <f t="shared" si="3"/>
        <v>480.04585149106464</v>
      </c>
      <c r="G40">
        <f t="shared" si="6"/>
        <v>456356.40622948692</v>
      </c>
      <c r="H40">
        <f t="shared" si="19"/>
        <v>530567.19220509066</v>
      </c>
      <c r="I40">
        <f t="shared" si="20"/>
        <v>3.08</v>
      </c>
      <c r="J40">
        <f t="shared" si="7"/>
        <v>0</v>
      </c>
      <c r="K40">
        <f t="shared" si="8"/>
        <v>0.31691417099269925</v>
      </c>
      <c r="L40">
        <f t="shared" si="9"/>
        <v>1.958</v>
      </c>
      <c r="M40">
        <f t="shared" si="10"/>
        <v>2.274914170992699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5.0428661620110073</v>
      </c>
      <c r="Y40">
        <f t="shared" si="23"/>
        <v>2.1918072638997796</v>
      </c>
      <c r="Z40">
        <f t="shared" si="24"/>
        <v>1.4883019675557059</v>
      </c>
      <c r="AA40">
        <f t="shared" si="12"/>
        <v>2.2468138408234508</v>
      </c>
      <c r="AB40">
        <f t="shared" si="13"/>
        <v>129735.44361461463</v>
      </c>
      <c r="AC40">
        <f t="shared" si="14"/>
        <v>128370.12224273269</v>
      </c>
      <c r="AD40">
        <f t="shared" si="15"/>
        <v>2.1887456136617307</v>
      </c>
      <c r="AE40">
        <f t="shared" si="16"/>
        <v>2.2467171053988686</v>
      </c>
      <c r="AF40">
        <f t="shared" si="17"/>
        <v>127005.14911837925</v>
      </c>
      <c r="AG40">
        <f t="shared" si="18"/>
        <v>0</v>
      </c>
    </row>
    <row r="41" spans="1:33" x14ac:dyDescent="0.25">
      <c r="A41">
        <v>22</v>
      </c>
      <c r="B41">
        <v>0.21</v>
      </c>
      <c r="C41">
        <f t="shared" si="4"/>
        <v>3.1390000000000002</v>
      </c>
      <c r="D41">
        <f t="shared" si="5"/>
        <v>9.1684327268827095E-2</v>
      </c>
      <c r="E41">
        <f t="shared" si="2"/>
        <v>951.12370298212932</v>
      </c>
      <c r="F41">
        <f t="shared" si="3"/>
        <v>480.51785149106462</v>
      </c>
      <c r="G41">
        <f t="shared" si="6"/>
        <v>457031.91825919825</v>
      </c>
      <c r="H41">
        <f t="shared" si="19"/>
        <v>557512.14532120619</v>
      </c>
      <c r="I41">
        <f t="shared" si="20"/>
        <v>3.1390000000000002</v>
      </c>
      <c r="J41">
        <f t="shared" si="7"/>
        <v>0</v>
      </c>
      <c r="K41">
        <f t="shared" si="8"/>
        <v>0.31738327656888765</v>
      </c>
      <c r="L41">
        <f t="shared" si="9"/>
        <v>1.9594</v>
      </c>
      <c r="M41">
        <f t="shared" si="10"/>
        <v>2.2767832765688878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5.1658663246189169</v>
      </c>
      <c r="Y41">
        <f t="shared" si="23"/>
        <v>2.18568474434761</v>
      </c>
      <c r="Z41">
        <f t="shared" si="24"/>
        <v>1.2340572128054279</v>
      </c>
      <c r="AA41">
        <f t="shared" si="12"/>
        <v>2.2466203946482373</v>
      </c>
      <c r="AB41">
        <f t="shared" si="13"/>
        <v>127005.14911837919</v>
      </c>
      <c r="AC41">
        <f t="shared" si="14"/>
        <v>125182.53539106213</v>
      </c>
      <c r="AD41">
        <f t="shared" si="15"/>
        <v>2.1815976437813753</v>
      </c>
      <c r="AE41">
        <f t="shared" si="16"/>
        <v>2.2464912592546278</v>
      </c>
      <c r="AF41">
        <f t="shared" si="17"/>
        <v>123360.38655116208</v>
      </c>
      <c r="AG41">
        <f t="shared" si="18"/>
        <v>0</v>
      </c>
    </row>
    <row r="42" spans="1:33" x14ac:dyDescent="0.25">
      <c r="A42">
        <v>23</v>
      </c>
      <c r="B42">
        <v>0.22</v>
      </c>
      <c r="C42">
        <f t="shared" si="4"/>
        <v>3.198</v>
      </c>
      <c r="D42">
        <f t="shared" si="5"/>
        <v>9.1684327268827095E-2</v>
      </c>
      <c r="E42">
        <f t="shared" si="2"/>
        <v>951.5957029821293</v>
      </c>
      <c r="F42">
        <f t="shared" si="3"/>
        <v>480.98985149106466</v>
      </c>
      <c r="G42">
        <f t="shared" si="6"/>
        <v>457707.87585690967</v>
      </c>
      <c r="H42">
        <f t="shared" si="19"/>
        <v>584496.96679172292</v>
      </c>
      <c r="I42">
        <f t="shared" si="20"/>
        <v>3.198</v>
      </c>
      <c r="J42">
        <f t="shared" si="7"/>
        <v>0</v>
      </c>
      <c r="K42">
        <f t="shared" si="8"/>
        <v>0.3178526915672984</v>
      </c>
      <c r="L42">
        <f t="shared" si="9"/>
        <v>1.9607999999999999</v>
      </c>
      <c r="M42">
        <f t="shared" si="10"/>
        <v>2.2786526915672982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5.2678545240243242</v>
      </c>
      <c r="Y42">
        <f t="shared" si="23"/>
        <v>2.1775115856969327</v>
      </c>
      <c r="Z42">
        <f t="shared" si="24"/>
        <v>1.0415251355154145</v>
      </c>
      <c r="AA42">
        <f t="shared" si="12"/>
        <v>2.2463621567991106</v>
      </c>
      <c r="AB42">
        <f t="shared" si="13"/>
        <v>123360.38655116205</v>
      </c>
      <c r="AC42">
        <f t="shared" si="14"/>
        <v>121191.6799128514</v>
      </c>
      <c r="AD42">
        <f t="shared" si="15"/>
        <v>2.1726483928017029</v>
      </c>
      <c r="AE42">
        <f t="shared" si="16"/>
        <v>2.2462085001130205</v>
      </c>
      <c r="AF42">
        <f t="shared" si="17"/>
        <v>119023.52643861067</v>
      </c>
      <c r="AG42">
        <f t="shared" si="18"/>
        <v>0</v>
      </c>
    </row>
    <row r="43" spans="1:33" x14ac:dyDescent="0.25">
      <c r="A43">
        <v>24</v>
      </c>
      <c r="B43">
        <v>0.23</v>
      </c>
      <c r="C43">
        <f t="shared" si="4"/>
        <v>3.2570000000000001</v>
      </c>
      <c r="D43">
        <f t="shared" si="5"/>
        <v>9.1684327268827095E-2</v>
      </c>
      <c r="E43">
        <f t="shared" si="2"/>
        <v>952.06770298212928</v>
      </c>
      <c r="F43">
        <f t="shared" si="3"/>
        <v>481.46185149106464</v>
      </c>
      <c r="G43">
        <f t="shared" si="6"/>
        <v>458384.27902262093</v>
      </c>
      <c r="H43">
        <f t="shared" si="19"/>
        <v>611521.68290515232</v>
      </c>
      <c r="I43">
        <f t="shared" si="20"/>
        <v>3.2570000000000001</v>
      </c>
      <c r="J43">
        <f t="shared" si="7"/>
        <v>0</v>
      </c>
      <c r="K43">
        <f t="shared" si="8"/>
        <v>0.31832241598793121</v>
      </c>
      <c r="L43">
        <f t="shared" si="9"/>
        <v>1.9621999999999999</v>
      </c>
      <c r="M43">
        <f t="shared" si="10"/>
        <v>2.2805224159879312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5.353930981504937</v>
      </c>
      <c r="Y43">
        <f t="shared" si="23"/>
        <v>2.1677864403432974</v>
      </c>
      <c r="Z43">
        <f t="shared" si="24"/>
        <v>0</v>
      </c>
      <c r="AA43">
        <f t="shared" si="12"/>
        <v>2.2460548826195796</v>
      </c>
      <c r="AB43">
        <f t="shared" si="13"/>
        <v>119023.52643861074</v>
      </c>
      <c r="AC43">
        <f t="shared" si="14"/>
        <v>114980.6276498955</v>
      </c>
      <c r="AD43">
        <f t="shared" si="15"/>
        <v>2.1587204854012638</v>
      </c>
      <c r="AE43">
        <f t="shared" si="16"/>
        <v>2.2457684361177348</v>
      </c>
      <c r="AF43">
        <f t="shared" si="17"/>
        <v>110938.7600685869</v>
      </c>
      <c r="AG43">
        <f t="shared" si="18"/>
        <v>0</v>
      </c>
    </row>
    <row r="44" spans="1:33" x14ac:dyDescent="0.25">
      <c r="A44">
        <v>25</v>
      </c>
      <c r="B44">
        <v>0.24</v>
      </c>
      <c r="C44">
        <f t="shared" si="4"/>
        <v>3.3159999999999998</v>
      </c>
      <c r="D44">
        <f t="shared" si="5"/>
        <v>9.1684327268827095E-2</v>
      </c>
      <c r="E44">
        <f t="shared" si="2"/>
        <v>952.53970298212926</v>
      </c>
      <c r="F44">
        <f t="shared" si="3"/>
        <v>481.93385149106462</v>
      </c>
      <c r="G44">
        <f t="shared" si="6"/>
        <v>459061.12775633228</v>
      </c>
      <c r="H44">
        <f t="shared" si="19"/>
        <v>638586.31995000504</v>
      </c>
      <c r="I44">
        <f t="shared" si="20"/>
        <v>3.3159999999999998</v>
      </c>
      <c r="J44">
        <f t="shared" si="7"/>
        <v>0</v>
      </c>
      <c r="K44">
        <f t="shared" si="8"/>
        <v>0.31879244983078631</v>
      </c>
      <c r="L44">
        <f t="shared" si="9"/>
        <v>1.9636</v>
      </c>
      <c r="M44">
        <f t="shared" si="10"/>
        <v>2.2823924498307862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5.353930981504937</v>
      </c>
      <c r="Y44">
        <f t="shared" si="23"/>
        <v>2.1496568428791978</v>
      </c>
      <c r="Z44">
        <f t="shared" si="24"/>
        <v>0</v>
      </c>
      <c r="AA44">
        <f t="shared" si="12"/>
        <v>2.2454820626787519</v>
      </c>
      <c r="AB44">
        <f t="shared" si="13"/>
        <v>110938.76006858687</v>
      </c>
      <c r="AC44">
        <f t="shared" si="14"/>
        <v>106896.89235576511</v>
      </c>
      <c r="AD44">
        <f t="shared" si="15"/>
        <v>2.1405932000622214</v>
      </c>
      <c r="AE44">
        <f t="shared" si="16"/>
        <v>2.2451956892304508</v>
      </c>
      <c r="AF44">
        <f t="shared" si="17"/>
        <v>102856.05558735724</v>
      </c>
      <c r="AG44">
        <f t="shared" si="18"/>
        <v>0</v>
      </c>
    </row>
    <row r="45" spans="1:33" x14ac:dyDescent="0.25">
      <c r="A45">
        <v>26</v>
      </c>
      <c r="B45">
        <v>0.25</v>
      </c>
      <c r="C45">
        <f t="shared" si="4"/>
        <v>3.375</v>
      </c>
      <c r="D45">
        <f t="shared" si="5"/>
        <v>9.1684327268827095E-2</v>
      </c>
      <c r="E45">
        <f t="shared" si="2"/>
        <v>953.01170298212924</v>
      </c>
      <c r="F45">
        <f t="shared" si="3"/>
        <v>482.40585149106465</v>
      </c>
      <c r="G45">
        <f t="shared" si="6"/>
        <v>459738.42205804365</v>
      </c>
      <c r="H45">
        <f t="shared" si="19"/>
        <v>665690.90421479265</v>
      </c>
      <c r="I45">
        <f t="shared" si="20"/>
        <v>3.375</v>
      </c>
      <c r="J45">
        <f t="shared" si="7"/>
        <v>0</v>
      </c>
      <c r="K45">
        <f t="shared" si="8"/>
        <v>0.31926279309586364</v>
      </c>
      <c r="L45">
        <f t="shared" si="9"/>
        <v>1.9649999999999999</v>
      </c>
      <c r="M45">
        <f t="shared" si="10"/>
        <v>2.2842627930958637</v>
      </c>
      <c r="N45">
        <v>26</v>
      </c>
      <c r="S45">
        <f t="shared" ref="S45:S108" si="25">S21+1</f>
        <v>2</v>
      </c>
      <c r="T45">
        <f t="shared" ref="T45:T108" si="26">T21</f>
        <v>2</v>
      </c>
      <c r="U45">
        <f t="shared" si="11"/>
        <v>26</v>
      </c>
      <c r="V45">
        <f>($T$12*'10-day-rainfall'!X32+$T$13*'10-day-rainfall'!Y32+$T$14*'10-day-rainfall'!Z32+$T$15*'10-day-rainfall'!AA32)/12</f>
        <v>5.353930981504937</v>
      </c>
      <c r="Y45">
        <f t="shared" si="23"/>
        <v>2.1315251643908759</v>
      </c>
      <c r="Z45">
        <f t="shared" si="24"/>
        <v>0</v>
      </c>
      <c r="AA45">
        <f t="shared" si="12"/>
        <v>2.2449092004542335</v>
      </c>
      <c r="AB45">
        <f t="shared" si="13"/>
        <v>102856.05558735723</v>
      </c>
      <c r="AC45">
        <f t="shared" si="14"/>
        <v>98815.219026539606</v>
      </c>
      <c r="AD45">
        <f t="shared" si="15"/>
        <v>2.1224502368277918</v>
      </c>
      <c r="AE45">
        <f t="shared" si="16"/>
        <v>2.2446225180478034</v>
      </c>
      <c r="AF45">
        <f t="shared" si="17"/>
        <v>94775.414522385137</v>
      </c>
      <c r="AG45">
        <f t="shared" si="18"/>
        <v>0</v>
      </c>
    </row>
    <row r="46" spans="1:33" x14ac:dyDescent="0.25">
      <c r="A46">
        <v>27</v>
      </c>
      <c r="B46">
        <v>0.26</v>
      </c>
      <c r="C46">
        <f t="shared" si="4"/>
        <v>3.4340000000000002</v>
      </c>
      <c r="D46">
        <f t="shared" si="5"/>
        <v>9.1684327268827095E-2</v>
      </c>
      <c r="E46">
        <f t="shared" si="2"/>
        <v>953.48370298212933</v>
      </c>
      <c r="F46">
        <f t="shared" si="3"/>
        <v>482.87785149106463</v>
      </c>
      <c r="G46">
        <f t="shared" si="6"/>
        <v>460416.16192775505</v>
      </c>
      <c r="H46">
        <f t="shared" si="19"/>
        <v>692835.46198802604</v>
      </c>
      <c r="I46">
        <f t="shared" si="20"/>
        <v>3.4340000000000002</v>
      </c>
      <c r="J46">
        <f t="shared" si="7"/>
        <v>0</v>
      </c>
      <c r="K46">
        <f t="shared" si="8"/>
        <v>0.31973344578316321</v>
      </c>
      <c r="L46">
        <f t="shared" si="9"/>
        <v>1.9663999999999999</v>
      </c>
      <c r="M46">
        <f t="shared" si="10"/>
        <v>2.2861334457831632</v>
      </c>
      <c r="N46">
        <v>27</v>
      </c>
      <c r="S46">
        <f t="shared" si="25"/>
        <v>2</v>
      </c>
      <c r="T46">
        <f t="shared" si="26"/>
        <v>3</v>
      </c>
      <c r="U46">
        <f t="shared" si="11"/>
        <v>27</v>
      </c>
      <c r="V46">
        <f>($T$12*'10-day-rainfall'!X33+$T$13*'10-day-rainfall'!Y33+$T$14*'10-day-rainfall'!Z33+$T$15*'10-day-rainfall'!AA33)/12</f>
        <v>5.353930981504937</v>
      </c>
      <c r="Y46">
        <f t="shared" si="23"/>
        <v>2.1133776270618561</v>
      </c>
      <c r="Z46">
        <f t="shared" si="24"/>
        <v>0</v>
      </c>
      <c r="AA46">
        <f t="shared" si="12"/>
        <v>2.2443359088619759</v>
      </c>
      <c r="AB46">
        <f t="shared" si="13"/>
        <v>94775.41452238505</v>
      </c>
      <c r="AC46">
        <f t="shared" si="14"/>
        <v>90735.609886433493</v>
      </c>
      <c r="AD46">
        <f t="shared" si="15"/>
        <v>2.10430501699993</v>
      </c>
      <c r="AE46">
        <f t="shared" si="16"/>
        <v>2.244049299666798</v>
      </c>
      <c r="AF46">
        <f t="shared" si="17"/>
        <v>86696.837043584572</v>
      </c>
      <c r="AG46">
        <f t="shared" si="18"/>
        <v>0</v>
      </c>
    </row>
    <row r="47" spans="1:33" x14ac:dyDescent="0.25">
      <c r="A47">
        <v>28</v>
      </c>
      <c r="B47">
        <v>0.27</v>
      </c>
      <c r="C47">
        <f t="shared" si="4"/>
        <v>3.4930000000000003</v>
      </c>
      <c r="D47">
        <f t="shared" si="5"/>
        <v>9.1684327268827095E-2</v>
      </c>
      <c r="E47">
        <f t="shared" si="2"/>
        <v>953.95570298212931</v>
      </c>
      <c r="F47">
        <f t="shared" si="3"/>
        <v>483.34985149106467</v>
      </c>
      <c r="G47">
        <f t="shared" si="6"/>
        <v>461094.34736546641</v>
      </c>
      <c r="H47">
        <f t="shared" si="19"/>
        <v>720020.01955821633</v>
      </c>
      <c r="I47">
        <f t="shared" si="20"/>
        <v>3.4930000000000003</v>
      </c>
      <c r="J47">
        <f t="shared" si="7"/>
        <v>0</v>
      </c>
      <c r="K47">
        <f t="shared" si="8"/>
        <v>0.32020440789268495</v>
      </c>
      <c r="L47">
        <f t="shared" si="9"/>
        <v>1.9678</v>
      </c>
      <c r="M47">
        <f t="shared" si="10"/>
        <v>2.2880044078926849</v>
      </c>
      <c r="N47">
        <v>28</v>
      </c>
      <c r="S47">
        <f t="shared" si="25"/>
        <v>2</v>
      </c>
      <c r="T47">
        <f t="shared" si="26"/>
        <v>4</v>
      </c>
      <c r="U47">
        <f t="shared" si="11"/>
        <v>28</v>
      </c>
      <c r="V47">
        <f>($T$12*'10-day-rainfall'!X34+$T$13*'10-day-rainfall'!Y34+$T$14*'10-day-rainfall'!Z34+$T$15*'10-day-rainfall'!AA34)/12</f>
        <v>5.353930981504937</v>
      </c>
      <c r="Y47">
        <f t="shared" si="23"/>
        <v>2.0952347241432476</v>
      </c>
      <c r="Z47">
        <f t="shared" si="24"/>
        <v>0</v>
      </c>
      <c r="AA47">
        <f t="shared" si="12"/>
        <v>2.2437627636735242</v>
      </c>
      <c r="AB47">
        <f t="shared" si="13"/>
        <v>86696.837043584557</v>
      </c>
      <c r="AC47">
        <f t="shared" si="14"/>
        <v>82658.06406897222</v>
      </c>
      <c r="AD47">
        <f t="shared" si="15"/>
        <v>2.0861644309906504</v>
      </c>
      <c r="AE47">
        <f t="shared" si="16"/>
        <v>2.2434762276709019</v>
      </c>
      <c r="AF47">
        <f t="shared" si="17"/>
        <v>78620.322623969318</v>
      </c>
      <c r="AG47">
        <f t="shared" si="18"/>
        <v>0</v>
      </c>
    </row>
    <row r="48" spans="1:33" x14ac:dyDescent="0.25">
      <c r="A48">
        <v>29</v>
      </c>
      <c r="B48">
        <v>0.28000000000000003</v>
      </c>
      <c r="C48">
        <f t="shared" si="4"/>
        <v>3.5520000000000005</v>
      </c>
      <c r="D48">
        <f t="shared" si="5"/>
        <v>9.1684327268827095E-2</v>
      </c>
      <c r="E48">
        <f t="shared" si="2"/>
        <v>954.42770298212929</v>
      </c>
      <c r="F48">
        <f t="shared" si="3"/>
        <v>483.82185149106465</v>
      </c>
      <c r="G48">
        <f t="shared" si="6"/>
        <v>461772.97837117774</v>
      </c>
      <c r="H48">
        <f t="shared" si="19"/>
        <v>747244.60321387462</v>
      </c>
      <c r="I48">
        <f t="shared" si="20"/>
        <v>3.5520000000000005</v>
      </c>
      <c r="J48">
        <f t="shared" si="7"/>
        <v>0</v>
      </c>
      <c r="K48">
        <f t="shared" si="8"/>
        <v>0.32067567942442898</v>
      </c>
      <c r="L48">
        <f t="shared" si="9"/>
        <v>1.9692000000000001</v>
      </c>
      <c r="M48">
        <f t="shared" si="10"/>
        <v>2.289875679424429</v>
      </c>
      <c r="N48">
        <v>29</v>
      </c>
      <c r="S48">
        <f t="shared" si="25"/>
        <v>2</v>
      </c>
      <c r="T48">
        <f t="shared" si="26"/>
        <v>5</v>
      </c>
      <c r="U48">
        <f t="shared" si="11"/>
        <v>29</v>
      </c>
      <c r="V48">
        <f>($T$12*'10-day-rainfall'!X35+$T$13*'10-day-rainfall'!Y35+$T$14*'10-day-rainfall'!Z35+$T$15*'10-day-rainfall'!AA35)/12</f>
        <v>5.353930981504937</v>
      </c>
      <c r="Y48">
        <f t="shared" si="23"/>
        <v>2.0770964544515422</v>
      </c>
      <c r="Z48">
        <f t="shared" si="24"/>
        <v>0</v>
      </c>
      <c r="AA48">
        <f t="shared" si="12"/>
        <v>2.2431897648514902</v>
      </c>
      <c r="AB48">
        <f t="shared" si="13"/>
        <v>78620.322623969303</v>
      </c>
      <c r="AC48">
        <f t="shared" si="14"/>
        <v>74582.581047236614</v>
      </c>
      <c r="AD48">
        <f t="shared" si="15"/>
        <v>2.0680150041101246</v>
      </c>
      <c r="AE48">
        <f t="shared" si="16"/>
        <v>2.242902923507891</v>
      </c>
      <c r="AF48">
        <f t="shared" si="17"/>
        <v>70545.872099340893</v>
      </c>
      <c r="AG48">
        <f t="shared" si="18"/>
        <v>0</v>
      </c>
    </row>
    <row r="49" spans="1:33" x14ac:dyDescent="0.25">
      <c r="A49">
        <v>30</v>
      </c>
      <c r="B49">
        <v>0.28999999999999998</v>
      </c>
      <c r="C49">
        <f t="shared" si="4"/>
        <v>3.6109999999999998</v>
      </c>
      <c r="D49">
        <f t="shared" si="5"/>
        <v>9.1684327268827095E-2</v>
      </c>
      <c r="E49">
        <f t="shared" si="2"/>
        <v>954.89970298212927</v>
      </c>
      <c r="F49">
        <f t="shared" si="3"/>
        <v>484.29385149106463</v>
      </c>
      <c r="G49">
        <f t="shared" si="6"/>
        <v>462452.05494488904</v>
      </c>
      <c r="H49">
        <f t="shared" si="19"/>
        <v>774509.23924351158</v>
      </c>
      <c r="I49">
        <f t="shared" si="20"/>
        <v>3.6109999999999998</v>
      </c>
      <c r="J49">
        <f t="shared" si="7"/>
        <v>0</v>
      </c>
      <c r="K49">
        <f t="shared" si="8"/>
        <v>0.32114726037839514</v>
      </c>
      <c r="L49">
        <f t="shared" si="9"/>
        <v>1.9705999999999999</v>
      </c>
      <c r="M49">
        <f t="shared" si="10"/>
        <v>2.2917472603783953</v>
      </c>
      <c r="N49">
        <v>30</v>
      </c>
      <c r="S49">
        <f t="shared" si="25"/>
        <v>2</v>
      </c>
      <c r="T49">
        <f t="shared" si="26"/>
        <v>6</v>
      </c>
      <c r="U49">
        <f t="shared" si="11"/>
        <v>30</v>
      </c>
      <c r="V49">
        <f>($T$12*'10-day-rainfall'!X36+$T$13*'10-day-rainfall'!Y36+$T$14*'10-day-rainfall'!Z36+$T$15*'10-day-rainfall'!AA36)/12</f>
        <v>5.353930981504937</v>
      </c>
      <c r="Y49">
        <f t="shared" si="23"/>
        <v>2.0589357314775705</v>
      </c>
      <c r="Z49">
        <f t="shared" si="24"/>
        <v>0</v>
      </c>
      <c r="AA49">
        <f t="shared" si="12"/>
        <v>2.2426161514538503</v>
      </c>
      <c r="AB49">
        <f t="shared" si="13"/>
        <v>70545.872099340952</v>
      </c>
      <c r="AC49">
        <f t="shared" si="14"/>
        <v>66509.163026724025</v>
      </c>
      <c r="AD49">
        <f t="shared" si="15"/>
        <v>2.0498564585644963</v>
      </c>
      <c r="AE49">
        <f t="shared" si="16"/>
        <v>2.2423293793909496</v>
      </c>
      <c r="AF49">
        <f t="shared" si="17"/>
        <v>62473.486333533532</v>
      </c>
      <c r="AG49">
        <f t="shared" si="18"/>
        <v>0</v>
      </c>
    </row>
    <row r="50" spans="1:33" x14ac:dyDescent="0.25">
      <c r="A50">
        <v>31</v>
      </c>
      <c r="B50">
        <v>0.3</v>
      </c>
      <c r="C50">
        <f t="shared" si="4"/>
        <v>3.67</v>
      </c>
      <c r="D50">
        <f t="shared" si="5"/>
        <v>9.1684327268827095E-2</v>
      </c>
      <c r="E50">
        <f t="shared" si="2"/>
        <v>955.37170298212925</v>
      </c>
      <c r="F50">
        <f t="shared" si="3"/>
        <v>484.76585149106467</v>
      </c>
      <c r="G50">
        <f t="shared" si="6"/>
        <v>463131.57708660042</v>
      </c>
      <c r="H50">
        <f t="shared" si="19"/>
        <v>801813.95393563923</v>
      </c>
      <c r="I50">
        <f t="shared" si="20"/>
        <v>3.67</v>
      </c>
      <c r="J50">
        <f t="shared" si="7"/>
        <v>0</v>
      </c>
      <c r="K50">
        <f t="shared" si="8"/>
        <v>0.32161915075458358</v>
      </c>
      <c r="L50">
        <f t="shared" si="9"/>
        <v>1.972</v>
      </c>
      <c r="M50">
        <f t="shared" si="10"/>
        <v>2.2936191507545836</v>
      </c>
      <c r="N50">
        <v>31</v>
      </c>
      <c r="S50">
        <f t="shared" si="25"/>
        <v>2</v>
      </c>
      <c r="T50">
        <f t="shared" si="26"/>
        <v>7</v>
      </c>
      <c r="U50">
        <f t="shared" si="11"/>
        <v>31</v>
      </c>
      <c r="V50">
        <f>($T$12*'10-day-rainfall'!X37+$T$13*'10-day-rainfall'!Y37+$T$14*'10-day-rainfall'!Z37+$T$15*'10-day-rainfall'!AA37)/12</f>
        <v>5.353930981504937</v>
      </c>
      <c r="Y50">
        <f t="shared" si="23"/>
        <v>2.0407795076554089</v>
      </c>
      <c r="Z50">
        <f t="shared" si="24"/>
        <v>0</v>
      </c>
      <c r="AA50">
        <f t="shared" si="12"/>
        <v>2.2420426806693703</v>
      </c>
      <c r="AB50">
        <f t="shared" si="13"/>
        <v>62473.486333533481</v>
      </c>
      <c r="AC50">
        <f t="shared" si="14"/>
        <v>58437.809508328617</v>
      </c>
      <c r="AD50">
        <f t="shared" si="15"/>
        <v>2.0317025564493982</v>
      </c>
      <c r="AE50">
        <f t="shared" si="16"/>
        <v>2.2417559819384123</v>
      </c>
      <c r="AF50">
        <f t="shared" si="17"/>
        <v>54403.164798555197</v>
      </c>
      <c r="AG50">
        <f t="shared" si="18"/>
        <v>0</v>
      </c>
    </row>
    <row r="51" spans="1:33" x14ac:dyDescent="0.25">
      <c r="A51">
        <v>32</v>
      </c>
      <c r="B51">
        <v>0.31</v>
      </c>
      <c r="C51">
        <f t="shared" si="4"/>
        <v>3.7290000000000001</v>
      </c>
      <c r="D51">
        <f t="shared" si="5"/>
        <v>9.1684327268827095E-2</v>
      </c>
      <c r="E51">
        <f t="shared" si="2"/>
        <v>955.84370298212923</v>
      </c>
      <c r="F51">
        <f t="shared" si="3"/>
        <v>485.23785149106465</v>
      </c>
      <c r="G51">
        <f t="shared" si="6"/>
        <v>463811.5447963117</v>
      </c>
      <c r="H51">
        <f t="shared" si="19"/>
        <v>829158.77357876825</v>
      </c>
      <c r="I51">
        <f t="shared" si="20"/>
        <v>3.7290000000000001</v>
      </c>
      <c r="J51">
        <f t="shared" si="7"/>
        <v>0</v>
      </c>
      <c r="K51">
        <f t="shared" si="8"/>
        <v>0.3220913505529942</v>
      </c>
      <c r="L51">
        <f t="shared" si="9"/>
        <v>1.9734</v>
      </c>
      <c r="M51">
        <f t="shared" si="10"/>
        <v>2.2954913505529944</v>
      </c>
      <c r="N51">
        <v>32</v>
      </c>
      <c r="S51">
        <f t="shared" si="25"/>
        <v>2</v>
      </c>
      <c r="T51">
        <f t="shared" si="26"/>
        <v>8</v>
      </c>
      <c r="U51">
        <f t="shared" si="11"/>
        <v>32</v>
      </c>
      <c r="V51">
        <f>($T$12*'10-day-rainfall'!X38+$T$13*'10-day-rainfall'!Y38+$T$14*'10-day-rainfall'!Z38+$T$15*'10-day-rainfall'!AA38)/12</f>
        <v>5.353930981504937</v>
      </c>
      <c r="Y51">
        <f t="shared" si="23"/>
        <v>2.0226279266536036</v>
      </c>
      <c r="Z51">
        <f t="shared" si="24"/>
        <v>0</v>
      </c>
      <c r="AA51">
        <f t="shared" si="12"/>
        <v>2.2414693565300219</v>
      </c>
      <c r="AB51">
        <f t="shared" si="13"/>
        <v>54403.164798555263</v>
      </c>
      <c r="AC51">
        <f t="shared" si="14"/>
        <v>50368.519956801225</v>
      </c>
      <c r="AD51">
        <f t="shared" si="15"/>
        <v>2.0135466128904018</v>
      </c>
      <c r="AE51">
        <f t="shared" si="16"/>
        <v>2.2411825433616852</v>
      </c>
      <c r="AF51">
        <f t="shared" si="17"/>
        <v>46334.907642453196</v>
      </c>
      <c r="AG51">
        <f t="shared" si="18"/>
        <v>0</v>
      </c>
    </row>
    <row r="52" spans="1:33" x14ac:dyDescent="0.25">
      <c r="A52">
        <v>33</v>
      </c>
      <c r="B52">
        <v>0.32</v>
      </c>
      <c r="C52">
        <f t="shared" si="4"/>
        <v>3.7880000000000003</v>
      </c>
      <c r="D52">
        <f t="shared" si="5"/>
        <v>9.1684327268827095E-2</v>
      </c>
      <c r="E52">
        <f t="shared" ref="E52:E83" si="27">IF($C52&lt;$C$5,0,$C$13+2*$C$7*($C52-$C$5))</f>
        <v>956.31570298212932</v>
      </c>
      <c r="F52">
        <f t="shared" ref="F52:F83" si="28">IF($C52&lt;$C$5,0,$C$14+2*$C$7*($C52-$C$5))</f>
        <v>485.70985149106463</v>
      </c>
      <c r="G52">
        <f t="shared" si="6"/>
        <v>464491.95807402307</v>
      </c>
      <c r="H52">
        <f t="shared" si="19"/>
        <v>856543.72446140973</v>
      </c>
      <c r="I52">
        <f t="shared" si="20"/>
        <v>3.7880000000000003</v>
      </c>
      <c r="J52">
        <f t="shared" si="7"/>
        <v>0</v>
      </c>
      <c r="K52">
        <f t="shared" si="8"/>
        <v>0.32256385977362717</v>
      </c>
      <c r="L52">
        <f t="shared" si="9"/>
        <v>1.9747999999999999</v>
      </c>
      <c r="M52">
        <f t="shared" si="10"/>
        <v>2.2973638597736272</v>
      </c>
      <c r="N52">
        <v>33</v>
      </c>
      <c r="S52">
        <f t="shared" si="25"/>
        <v>2</v>
      </c>
      <c r="T52">
        <f t="shared" si="26"/>
        <v>9</v>
      </c>
      <c r="U52">
        <f t="shared" si="11"/>
        <v>33</v>
      </c>
      <c r="V52">
        <f>($T$12*'10-day-rainfall'!X39+$T$13*'10-day-rainfall'!Y39+$T$14*'10-day-rainfall'!Z39+$T$15*'10-day-rainfall'!AA39)/12</f>
        <v>5.353930981504937</v>
      </c>
      <c r="Y52">
        <f t="shared" si="23"/>
        <v>2.004460668894366</v>
      </c>
      <c r="Z52">
        <f t="shared" si="24"/>
        <v>0</v>
      </c>
      <c r="AA52">
        <f t="shared" si="12"/>
        <v>2.2408956082409861</v>
      </c>
      <c r="AB52">
        <f t="shared" si="13"/>
        <v>46334.907642453225</v>
      </c>
      <c r="AC52">
        <f t="shared" si="14"/>
        <v>42301.295547619447</v>
      </c>
      <c r="AD52">
        <f t="shared" si="15"/>
        <v>1.9953747253927985</v>
      </c>
      <c r="AE52">
        <f t="shared" si="16"/>
        <v>2.2406086731359021</v>
      </c>
      <c r="AF52">
        <f t="shared" si="17"/>
        <v>38268.716419163975</v>
      </c>
      <c r="AG52">
        <f t="shared" si="18"/>
        <v>0</v>
      </c>
    </row>
    <row r="53" spans="1:33" x14ac:dyDescent="0.25">
      <c r="A53">
        <v>34</v>
      </c>
      <c r="B53">
        <v>0.33</v>
      </c>
      <c r="C53">
        <f t="shared" ref="C53:C84" si="29">$C$20+B53*(MAX($C$6,$C$6+$C$5-$C$10))</f>
        <v>3.8470000000000004</v>
      </c>
      <c r="D53">
        <f t="shared" si="5"/>
        <v>9.1684327268827095E-2</v>
      </c>
      <c r="E53">
        <f t="shared" si="27"/>
        <v>956.7877029821293</v>
      </c>
      <c r="F53">
        <f t="shared" si="28"/>
        <v>486.18185149106466</v>
      </c>
      <c r="G53">
        <f t="shared" si="6"/>
        <v>465172.81691973447</v>
      </c>
      <c r="H53">
        <f t="shared" si="19"/>
        <v>883968.8328720748</v>
      </c>
      <c r="I53">
        <f t="shared" si="20"/>
        <v>3.8470000000000004</v>
      </c>
      <c r="J53">
        <f t="shared" si="7"/>
        <v>0</v>
      </c>
      <c r="K53">
        <f t="shared" si="8"/>
        <v>0.32303667841648226</v>
      </c>
      <c r="L53">
        <f t="shared" si="9"/>
        <v>1.9762</v>
      </c>
      <c r="M53">
        <f t="shared" si="10"/>
        <v>2.2992366784164822</v>
      </c>
      <c r="N53">
        <v>34</v>
      </c>
      <c r="S53">
        <f t="shared" si="25"/>
        <v>2</v>
      </c>
      <c r="T53">
        <f t="shared" si="26"/>
        <v>10</v>
      </c>
      <c r="U53">
        <f t="shared" si="11"/>
        <v>34</v>
      </c>
      <c r="V53">
        <f>($T$12*'10-day-rainfall'!X40+$T$13*'10-day-rainfall'!Y40+$T$14*'10-day-rainfall'!Z40+$T$15*'10-day-rainfall'!AA40)/12</f>
        <v>5.353930981504937</v>
      </c>
      <c r="Y53">
        <f t="shared" si="23"/>
        <v>1.986291108707477</v>
      </c>
      <c r="Z53">
        <f t="shared" si="24"/>
        <v>0</v>
      </c>
      <c r="AA53">
        <f t="shared" si="12"/>
        <v>2.2403218115119334</v>
      </c>
      <c r="AB53">
        <f t="shared" si="13"/>
        <v>38268.716419163968</v>
      </c>
      <c r="AC53">
        <f t="shared" si="14"/>
        <v>34236.137158442485</v>
      </c>
      <c r="AD53">
        <f t="shared" si="15"/>
        <v>1.9772074917242188</v>
      </c>
      <c r="AE53">
        <f t="shared" si="16"/>
        <v>2.2400349498785563</v>
      </c>
      <c r="AF53">
        <f t="shared" si="17"/>
        <v>30204.590599601164</v>
      </c>
      <c r="AG53">
        <f t="shared" si="18"/>
        <v>0</v>
      </c>
    </row>
    <row r="54" spans="1:33" x14ac:dyDescent="0.25">
      <c r="A54">
        <v>35</v>
      </c>
      <c r="B54">
        <v>0.34</v>
      </c>
      <c r="C54">
        <f t="shared" si="29"/>
        <v>3.9060000000000001</v>
      </c>
      <c r="D54">
        <f t="shared" si="5"/>
        <v>9.1684327268827095E-2</v>
      </c>
      <c r="E54">
        <f t="shared" si="27"/>
        <v>957.25970298212928</v>
      </c>
      <c r="F54">
        <f t="shared" si="28"/>
        <v>486.65385149106464</v>
      </c>
      <c r="G54">
        <f t="shared" si="6"/>
        <v>465854.12133344577</v>
      </c>
      <c r="H54">
        <f t="shared" si="19"/>
        <v>911434.12509927445</v>
      </c>
      <c r="I54">
        <f t="shared" si="20"/>
        <v>3.9060000000000001</v>
      </c>
      <c r="J54">
        <f t="shared" si="7"/>
        <v>0</v>
      </c>
      <c r="K54">
        <f t="shared" si="8"/>
        <v>0.32350980648155953</v>
      </c>
      <c r="L54">
        <f t="shared" si="9"/>
        <v>1.9776</v>
      </c>
      <c r="M54">
        <f t="shared" si="10"/>
        <v>2.3011098064815596</v>
      </c>
      <c r="N54">
        <v>35</v>
      </c>
      <c r="S54">
        <f t="shared" si="25"/>
        <v>2</v>
      </c>
      <c r="T54">
        <f t="shared" si="26"/>
        <v>11</v>
      </c>
      <c r="U54">
        <f t="shared" si="11"/>
        <v>35</v>
      </c>
      <c r="V54">
        <f>($T$12*'10-day-rainfall'!X41+$T$13*'10-day-rainfall'!Y41+$T$14*'10-day-rainfall'!Z41+$T$15*'10-day-rainfall'!AA41)/12</f>
        <v>5.353930981504937</v>
      </c>
      <c r="Y54">
        <f t="shared" si="23"/>
        <v>1.9681262009614091</v>
      </c>
      <c r="Z54">
        <f t="shared" si="24"/>
        <v>0</v>
      </c>
      <c r="AA54">
        <f t="shared" si="12"/>
        <v>2.239748161707479</v>
      </c>
      <c r="AB54">
        <f t="shared" si="13"/>
        <v>30204.590599601128</v>
      </c>
      <c r="AC54">
        <f t="shared" si="14"/>
        <v>26173.043908527667</v>
      </c>
      <c r="AD54">
        <f t="shared" si="15"/>
        <v>1.959044909900739</v>
      </c>
      <c r="AE54">
        <f t="shared" si="16"/>
        <v>2.2394613735269955</v>
      </c>
      <c r="AF54">
        <f t="shared" si="17"/>
        <v>22142.529654903945</v>
      </c>
      <c r="AG54">
        <f t="shared" si="18"/>
        <v>0</v>
      </c>
    </row>
    <row r="55" spans="1:33" x14ac:dyDescent="0.25">
      <c r="A55">
        <v>36</v>
      </c>
      <c r="B55">
        <v>0.35000000000000003</v>
      </c>
      <c r="C55">
        <f t="shared" si="29"/>
        <v>3.9650000000000003</v>
      </c>
      <c r="D55">
        <f t="shared" si="5"/>
        <v>9.1684327268827095E-2</v>
      </c>
      <c r="E55">
        <f t="shared" si="27"/>
        <v>957.73170298212926</v>
      </c>
      <c r="F55">
        <f t="shared" si="28"/>
        <v>487.12585149106462</v>
      </c>
      <c r="G55">
        <f t="shared" si="6"/>
        <v>466535.8713151571</v>
      </c>
      <c r="H55">
        <f t="shared" si="19"/>
        <v>938939.62743152014</v>
      </c>
      <c r="I55">
        <f t="shared" si="20"/>
        <v>3.9650000000000003</v>
      </c>
      <c r="J55">
        <f t="shared" si="7"/>
        <v>0</v>
      </c>
      <c r="K55">
        <f t="shared" si="8"/>
        <v>0.32398324396885908</v>
      </c>
      <c r="L55">
        <f t="shared" si="9"/>
        <v>1.9790000000000001</v>
      </c>
      <c r="M55">
        <f t="shared" si="10"/>
        <v>2.3029832439688591</v>
      </c>
      <c r="N55">
        <v>36</v>
      </c>
      <c r="S55">
        <f t="shared" si="25"/>
        <v>2</v>
      </c>
      <c r="T55">
        <f t="shared" si="26"/>
        <v>12</v>
      </c>
      <c r="U55">
        <f t="shared" si="11"/>
        <v>36</v>
      </c>
      <c r="V55">
        <f>($T$12*'10-day-rainfall'!X42+$T$13*'10-day-rainfall'!Y42+$T$14*'10-day-rainfall'!Z42+$T$15*'10-day-rainfall'!AA42)/12</f>
        <v>5.353930981504937</v>
      </c>
      <c r="Y55">
        <f t="shared" si="23"/>
        <v>1.9499523543741963</v>
      </c>
      <c r="Z55">
        <f t="shared" si="24"/>
        <v>0</v>
      </c>
      <c r="AA55">
        <f t="shared" si="12"/>
        <v>2.2391742770633032</v>
      </c>
      <c r="AB55">
        <f t="shared" si="13"/>
        <v>22142.529654903959</v>
      </c>
      <c r="AC55">
        <f t="shared" si="14"/>
        <v>18112.015956190015</v>
      </c>
      <c r="AD55">
        <f t="shared" si="15"/>
        <v>1.9408597325407364</v>
      </c>
      <c r="AE55">
        <f t="shared" si="16"/>
        <v>2.2388871787415061</v>
      </c>
      <c r="AF55">
        <f t="shared" si="17"/>
        <v>14082.535811434536</v>
      </c>
      <c r="AG55">
        <f t="shared" si="18"/>
        <v>0</v>
      </c>
    </row>
    <row r="56" spans="1:33" x14ac:dyDescent="0.25">
      <c r="A56">
        <v>37</v>
      </c>
      <c r="B56">
        <v>0.36</v>
      </c>
      <c r="C56">
        <f t="shared" si="29"/>
        <v>4.024</v>
      </c>
      <c r="D56">
        <f t="shared" si="5"/>
        <v>9.1684327268827095E-2</v>
      </c>
      <c r="E56">
        <f t="shared" si="27"/>
        <v>958.20370298212924</v>
      </c>
      <c r="F56">
        <f t="shared" si="28"/>
        <v>487.59785149106466</v>
      </c>
      <c r="G56">
        <f t="shared" si="6"/>
        <v>467218.06686486851</v>
      </c>
      <c r="H56">
        <f t="shared" si="19"/>
        <v>966485.36615732266</v>
      </c>
      <c r="I56">
        <f t="shared" si="20"/>
        <v>4.024</v>
      </c>
      <c r="J56">
        <f t="shared" si="7"/>
        <v>0</v>
      </c>
      <c r="K56">
        <f t="shared" si="8"/>
        <v>0.32445699087838087</v>
      </c>
      <c r="L56">
        <f t="shared" si="9"/>
        <v>1.9803999999999999</v>
      </c>
      <c r="M56">
        <f t="shared" si="10"/>
        <v>2.3048569908783807</v>
      </c>
      <c r="N56">
        <v>37</v>
      </c>
      <c r="S56">
        <f t="shared" si="25"/>
        <v>2</v>
      </c>
      <c r="T56">
        <f t="shared" si="26"/>
        <v>13</v>
      </c>
      <c r="U56">
        <f t="shared" si="11"/>
        <v>37</v>
      </c>
      <c r="V56">
        <f>($T$12*'10-day-rainfall'!X43+$T$13*'10-day-rainfall'!Y43+$T$14*'10-day-rainfall'!Z43+$T$15*'10-day-rainfall'!AA43)/12</f>
        <v>5.353930981504937</v>
      </c>
      <c r="Y56">
        <f t="shared" si="23"/>
        <v>1.931769442349343</v>
      </c>
      <c r="Z56">
        <f t="shared" si="24"/>
        <v>0</v>
      </c>
      <c r="AA56">
        <f t="shared" si="12"/>
        <v>2.2386001540409963</v>
      </c>
      <c r="AB56">
        <f t="shared" si="13"/>
        <v>14082.535811434562</v>
      </c>
      <c r="AC56">
        <f t="shared" si="14"/>
        <v>10053.055534160769</v>
      </c>
      <c r="AD56">
        <f t="shared" si="15"/>
        <v>1.9226791518589952</v>
      </c>
      <c r="AE56">
        <f t="shared" si="16"/>
        <v>2.238313129331047</v>
      </c>
      <c r="AF56">
        <f t="shared" si="17"/>
        <v>6024.6085458427924</v>
      </c>
      <c r="AG56">
        <f t="shared" si="18"/>
        <v>0</v>
      </c>
    </row>
    <row r="57" spans="1:33" x14ac:dyDescent="0.25">
      <c r="A57">
        <v>38</v>
      </c>
      <c r="B57">
        <v>0.37</v>
      </c>
      <c r="C57">
        <f t="shared" si="29"/>
        <v>4.0830000000000002</v>
      </c>
      <c r="D57">
        <f t="shared" si="5"/>
        <v>9.1684327268827095E-2</v>
      </c>
      <c r="E57">
        <f t="shared" si="27"/>
        <v>958.67570298212934</v>
      </c>
      <c r="F57">
        <f t="shared" si="28"/>
        <v>488.06985149106464</v>
      </c>
      <c r="G57">
        <f t="shared" si="6"/>
        <v>467900.70798257989</v>
      </c>
      <c r="H57">
        <f t="shared" si="19"/>
        <v>994071.36756519356</v>
      </c>
      <c r="I57">
        <f t="shared" si="20"/>
        <v>4.0830000000000002</v>
      </c>
      <c r="J57">
        <f t="shared" si="7"/>
        <v>0</v>
      </c>
      <c r="K57">
        <f t="shared" si="8"/>
        <v>0.32493104721012489</v>
      </c>
      <c r="L57">
        <f t="shared" si="9"/>
        <v>1.9818</v>
      </c>
      <c r="M57">
        <f t="shared" si="10"/>
        <v>2.3067310472101248</v>
      </c>
      <c r="N57">
        <v>38</v>
      </c>
      <c r="S57">
        <f t="shared" si="25"/>
        <v>2</v>
      </c>
      <c r="T57">
        <f t="shared" si="26"/>
        <v>14</v>
      </c>
      <c r="U57">
        <f t="shared" si="11"/>
        <v>38</v>
      </c>
      <c r="V57">
        <f>($T$12*'10-day-rainfall'!X44+$T$13*'10-day-rainfall'!Y44+$T$14*'10-day-rainfall'!Z44+$T$15*'10-day-rainfall'!AA44)/12</f>
        <v>5.353930981504937</v>
      </c>
      <c r="Y57">
        <f t="shared" si="23"/>
        <v>1.9135911924128821</v>
      </c>
      <c r="Z57">
        <f t="shared" si="24"/>
        <v>0</v>
      </c>
      <c r="AA57">
        <f t="shared" si="12"/>
        <v>2.2380261782235089</v>
      </c>
      <c r="AB57">
        <f t="shared" si="13"/>
        <v>6024.6085458427624</v>
      </c>
      <c r="AC57">
        <f t="shared" si="14"/>
        <v>1996.1614250404464</v>
      </c>
      <c r="AD57">
        <f t="shared" si="15"/>
        <v>1.9045032326678915</v>
      </c>
      <c r="AE57">
        <f t="shared" si="16"/>
        <v>2.2377392271065335</v>
      </c>
      <c r="AF57">
        <f t="shared" si="17"/>
        <v>0</v>
      </c>
      <c r="AG57">
        <f t="shared" si="18"/>
        <v>0</v>
      </c>
    </row>
    <row r="58" spans="1:33" x14ac:dyDescent="0.25">
      <c r="A58">
        <v>39</v>
      </c>
      <c r="B58">
        <v>0.38</v>
      </c>
      <c r="C58">
        <f t="shared" si="29"/>
        <v>4.1419999999999995</v>
      </c>
      <c r="D58">
        <f t="shared" si="5"/>
        <v>9.1684327268827095E-2</v>
      </c>
      <c r="E58">
        <f t="shared" si="27"/>
        <v>959.14770298212932</v>
      </c>
      <c r="F58">
        <f t="shared" si="28"/>
        <v>488.54185149106462</v>
      </c>
      <c r="G58">
        <f t="shared" si="6"/>
        <v>468583.79466829117</v>
      </c>
      <c r="H58">
        <f t="shared" si="19"/>
        <v>1021697.6579436433</v>
      </c>
      <c r="I58">
        <f t="shared" si="20"/>
        <v>4.1419999999999995</v>
      </c>
      <c r="J58">
        <f t="shared" si="7"/>
        <v>0</v>
      </c>
      <c r="K58">
        <f t="shared" si="8"/>
        <v>0.32540541296409103</v>
      </c>
      <c r="L58">
        <f t="shared" si="9"/>
        <v>1.9832000000000001</v>
      </c>
      <c r="M58">
        <f t="shared" si="10"/>
        <v>2.3086054129640909</v>
      </c>
      <c r="N58">
        <v>39</v>
      </c>
      <c r="S58">
        <f t="shared" si="25"/>
        <v>2</v>
      </c>
      <c r="T58">
        <f t="shared" si="26"/>
        <v>15</v>
      </c>
      <c r="U58">
        <f t="shared" si="11"/>
        <v>39</v>
      </c>
      <c r="V58">
        <f>($T$12*'10-day-rainfall'!X45+$T$13*'10-day-rainfall'!Y45+$T$14*'10-day-rainfall'!Z45+$T$15*'10-day-rainfall'!AA45)/12</f>
        <v>5.353930981504937</v>
      </c>
      <c r="Y58">
        <f t="shared" ref="Y58:Y121" si="30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1.9</v>
      </c>
      <c r="Z58">
        <f t="shared" ref="Z58:Z121" si="31">(V59-V58)*43560/3600</f>
        <v>0</v>
      </c>
      <c r="AA58">
        <f t="shared" si="12"/>
        <v>2.237597038135597</v>
      </c>
      <c r="AB58">
        <f t="shared" si="13"/>
        <v>0</v>
      </c>
      <c r="AC58">
        <f t="shared" si="14"/>
        <v>0</v>
      </c>
      <c r="AD58">
        <f t="shared" si="15"/>
        <v>1.9</v>
      </c>
      <c r="AE58">
        <f t="shared" si="16"/>
        <v>2.237597038135597</v>
      </c>
      <c r="AF58">
        <f t="shared" si="17"/>
        <v>0</v>
      </c>
      <c r="AG58">
        <f t="shared" si="18"/>
        <v>0</v>
      </c>
    </row>
    <row r="59" spans="1:33" x14ac:dyDescent="0.25">
      <c r="A59">
        <v>40</v>
      </c>
      <c r="B59">
        <v>0.39</v>
      </c>
      <c r="C59">
        <f t="shared" si="29"/>
        <v>4.2010000000000005</v>
      </c>
      <c r="D59">
        <f t="shared" si="5"/>
        <v>9.1684327268827095E-2</v>
      </c>
      <c r="E59">
        <f t="shared" si="27"/>
        <v>959.6197029821293</v>
      </c>
      <c r="F59">
        <f t="shared" si="28"/>
        <v>489.01385149106466</v>
      </c>
      <c r="G59">
        <f t="shared" si="6"/>
        <v>469267.32692200254</v>
      </c>
      <c r="H59">
        <f t="shared" si="19"/>
        <v>1049364.2635811844</v>
      </c>
      <c r="I59">
        <f t="shared" si="20"/>
        <v>4.2010000000000005</v>
      </c>
      <c r="J59">
        <f t="shared" si="7"/>
        <v>0</v>
      </c>
      <c r="K59">
        <f t="shared" si="8"/>
        <v>0.32588008814027952</v>
      </c>
      <c r="L59">
        <f t="shared" si="9"/>
        <v>1.9845999999999999</v>
      </c>
      <c r="M59">
        <f t="shared" si="10"/>
        <v>2.3104800881402796</v>
      </c>
      <c r="N59">
        <v>40</v>
      </c>
      <c r="S59">
        <f t="shared" si="25"/>
        <v>2</v>
      </c>
      <c r="T59">
        <f t="shared" si="26"/>
        <v>16</v>
      </c>
      <c r="U59">
        <f t="shared" si="11"/>
        <v>40</v>
      </c>
      <c r="V59">
        <f>($T$12*'10-day-rainfall'!X46+$T$13*'10-day-rainfall'!Y46+$T$14*'10-day-rainfall'!Z46+$T$15*'10-day-rainfall'!AA46)/12</f>
        <v>5.353930981504937</v>
      </c>
      <c r="Y59">
        <f t="shared" si="30"/>
        <v>1.9</v>
      </c>
      <c r="Z59">
        <f t="shared" si="31"/>
        <v>0</v>
      </c>
      <c r="AA59">
        <f t="shared" si="12"/>
        <v>2.237597038135597</v>
      </c>
      <c r="AB59">
        <f t="shared" si="13"/>
        <v>0</v>
      </c>
      <c r="AC59">
        <f t="shared" si="14"/>
        <v>0</v>
      </c>
      <c r="AD59">
        <f t="shared" si="15"/>
        <v>1.9</v>
      </c>
      <c r="AE59">
        <f t="shared" si="16"/>
        <v>2.237597038135597</v>
      </c>
      <c r="AF59">
        <f t="shared" si="17"/>
        <v>0</v>
      </c>
      <c r="AG59">
        <f t="shared" si="18"/>
        <v>0</v>
      </c>
    </row>
    <row r="60" spans="1:33" x14ac:dyDescent="0.25">
      <c r="A60">
        <v>41</v>
      </c>
      <c r="B60">
        <v>0.4</v>
      </c>
      <c r="C60">
        <f t="shared" si="29"/>
        <v>4.26</v>
      </c>
      <c r="D60">
        <f t="shared" si="5"/>
        <v>9.1684327268827095E-2</v>
      </c>
      <c r="E60">
        <f t="shared" si="27"/>
        <v>960.09170298212928</v>
      </c>
      <c r="F60">
        <f t="shared" si="28"/>
        <v>489.48585149106464</v>
      </c>
      <c r="G60">
        <f t="shared" si="6"/>
        <v>469951.30474371387</v>
      </c>
      <c r="H60">
        <f t="shared" si="19"/>
        <v>1077071.2107663262</v>
      </c>
      <c r="I60">
        <f t="shared" si="20"/>
        <v>4.26</v>
      </c>
      <c r="J60">
        <f t="shared" si="7"/>
        <v>0</v>
      </c>
      <c r="K60">
        <f t="shared" si="8"/>
        <v>0.32635507273869019</v>
      </c>
      <c r="L60">
        <f t="shared" si="9"/>
        <v>1.986</v>
      </c>
      <c r="M60">
        <f t="shared" si="10"/>
        <v>2.3123550727386903</v>
      </c>
      <c r="N60">
        <v>41</v>
      </c>
      <c r="S60">
        <f t="shared" si="25"/>
        <v>2</v>
      </c>
      <c r="T60">
        <f t="shared" si="26"/>
        <v>17</v>
      </c>
      <c r="U60">
        <f t="shared" si="11"/>
        <v>41</v>
      </c>
      <c r="V60">
        <f>($T$12*'10-day-rainfall'!X47+$T$13*'10-day-rainfall'!Y47+$T$14*'10-day-rainfall'!Z47+$T$15*'10-day-rainfall'!AA47)/12</f>
        <v>5.353930981504937</v>
      </c>
      <c r="Y60">
        <f t="shared" si="30"/>
        <v>1.9</v>
      </c>
      <c r="Z60">
        <f t="shared" si="31"/>
        <v>0</v>
      </c>
      <c r="AA60">
        <f t="shared" si="12"/>
        <v>2.237597038135597</v>
      </c>
      <c r="AB60">
        <f t="shared" si="13"/>
        <v>0</v>
      </c>
      <c r="AC60">
        <f t="shared" si="14"/>
        <v>0</v>
      </c>
      <c r="AD60">
        <f t="shared" si="15"/>
        <v>1.9</v>
      </c>
      <c r="AE60">
        <f t="shared" si="16"/>
        <v>2.237597038135597</v>
      </c>
      <c r="AF60">
        <f t="shared" si="17"/>
        <v>0</v>
      </c>
      <c r="AG60">
        <f t="shared" si="18"/>
        <v>0</v>
      </c>
    </row>
    <row r="61" spans="1:33" x14ac:dyDescent="0.25">
      <c r="A61">
        <v>42</v>
      </c>
      <c r="B61">
        <v>0.41000000000000003</v>
      </c>
      <c r="C61">
        <f t="shared" si="29"/>
        <v>4.3190000000000008</v>
      </c>
      <c r="D61">
        <f t="shared" si="5"/>
        <v>9.1684327268827095E-2</v>
      </c>
      <c r="E61">
        <f t="shared" si="27"/>
        <v>960.56370298212926</v>
      </c>
      <c r="F61">
        <f t="shared" si="28"/>
        <v>489.95785149106467</v>
      </c>
      <c r="G61">
        <f t="shared" si="6"/>
        <v>470635.72813342523</v>
      </c>
      <c r="H61">
        <f t="shared" si="19"/>
        <v>1104818.5257875815</v>
      </c>
      <c r="I61">
        <f t="shared" si="20"/>
        <v>4.3190000000000008</v>
      </c>
      <c r="J61">
        <f t="shared" si="7"/>
        <v>0</v>
      </c>
      <c r="K61">
        <f t="shared" si="8"/>
        <v>0.32683036675932303</v>
      </c>
      <c r="L61">
        <f t="shared" si="9"/>
        <v>1.9874000000000001</v>
      </c>
      <c r="M61">
        <f t="shared" si="10"/>
        <v>2.3142303667593231</v>
      </c>
      <c r="N61">
        <v>42</v>
      </c>
      <c r="S61">
        <f t="shared" si="25"/>
        <v>2</v>
      </c>
      <c r="T61">
        <f t="shared" si="26"/>
        <v>18</v>
      </c>
      <c r="U61">
        <f t="shared" si="11"/>
        <v>42</v>
      </c>
      <c r="V61">
        <f>($T$12*'10-day-rainfall'!X48+$T$13*'10-day-rainfall'!Y48+$T$14*'10-day-rainfall'!Z48+$T$15*'10-day-rainfall'!AA48)/12</f>
        <v>5.353930981504937</v>
      </c>
      <c r="Y61">
        <f t="shared" si="30"/>
        <v>1.9</v>
      </c>
      <c r="Z61">
        <f t="shared" si="31"/>
        <v>0</v>
      </c>
      <c r="AA61">
        <f t="shared" si="12"/>
        <v>2.237597038135597</v>
      </c>
      <c r="AB61">
        <f t="shared" si="13"/>
        <v>0</v>
      </c>
      <c r="AC61">
        <f t="shared" si="14"/>
        <v>0</v>
      </c>
      <c r="AD61">
        <f t="shared" si="15"/>
        <v>1.9</v>
      </c>
      <c r="AE61">
        <f t="shared" si="16"/>
        <v>2.237597038135597</v>
      </c>
      <c r="AF61">
        <f t="shared" si="17"/>
        <v>0</v>
      </c>
      <c r="AG61">
        <f t="shared" si="18"/>
        <v>0</v>
      </c>
    </row>
    <row r="62" spans="1:33" x14ac:dyDescent="0.25">
      <c r="A62">
        <v>43</v>
      </c>
      <c r="B62">
        <v>0.42</v>
      </c>
      <c r="C62">
        <f t="shared" si="29"/>
        <v>4.3780000000000001</v>
      </c>
      <c r="D62">
        <f t="shared" si="5"/>
        <v>9.1684327268827095E-2</v>
      </c>
      <c r="E62">
        <f t="shared" si="27"/>
        <v>961.03570298212924</v>
      </c>
      <c r="F62">
        <f t="shared" si="28"/>
        <v>490.42985149106465</v>
      </c>
      <c r="G62">
        <f t="shared" si="6"/>
        <v>471320.59709113656</v>
      </c>
      <c r="H62">
        <f t="shared" si="19"/>
        <v>1132606.2349334599</v>
      </c>
      <c r="I62">
        <f t="shared" si="20"/>
        <v>4.3780000000000001</v>
      </c>
      <c r="J62">
        <f t="shared" si="7"/>
        <v>0</v>
      </c>
      <c r="K62">
        <f t="shared" si="8"/>
        <v>0.32730597020217816</v>
      </c>
      <c r="L62">
        <f t="shared" si="9"/>
        <v>1.9887999999999999</v>
      </c>
      <c r="M62">
        <f t="shared" si="10"/>
        <v>2.316105970202178</v>
      </c>
      <c r="N62">
        <v>43</v>
      </c>
      <c r="S62">
        <f t="shared" si="25"/>
        <v>2</v>
      </c>
      <c r="T62">
        <f t="shared" si="26"/>
        <v>19</v>
      </c>
      <c r="U62">
        <f t="shared" si="11"/>
        <v>43</v>
      </c>
      <c r="V62">
        <f>($T$12*'10-day-rainfall'!X49+$T$13*'10-day-rainfall'!Y49+$T$14*'10-day-rainfall'!Z49+$T$15*'10-day-rainfall'!AA49)/12</f>
        <v>5.353930981504937</v>
      </c>
      <c r="Y62">
        <f t="shared" si="30"/>
        <v>1.9</v>
      </c>
      <c r="Z62">
        <f t="shared" si="31"/>
        <v>0</v>
      </c>
      <c r="AA62">
        <f t="shared" si="12"/>
        <v>2.237597038135597</v>
      </c>
      <c r="AB62">
        <f t="shared" si="13"/>
        <v>0</v>
      </c>
      <c r="AC62">
        <f t="shared" si="14"/>
        <v>0</v>
      </c>
      <c r="AD62">
        <f t="shared" si="15"/>
        <v>1.9</v>
      </c>
      <c r="AE62">
        <f t="shared" si="16"/>
        <v>2.237597038135597</v>
      </c>
      <c r="AF62">
        <f t="shared" si="17"/>
        <v>0</v>
      </c>
      <c r="AG62">
        <f t="shared" si="18"/>
        <v>0</v>
      </c>
    </row>
    <row r="63" spans="1:33" x14ac:dyDescent="0.25">
      <c r="A63">
        <v>44</v>
      </c>
      <c r="B63">
        <v>0.43</v>
      </c>
      <c r="C63">
        <f t="shared" si="29"/>
        <v>4.4369999999999994</v>
      </c>
      <c r="D63">
        <f t="shared" si="5"/>
        <v>9.1684327268827095E-2</v>
      </c>
      <c r="E63">
        <f t="shared" si="27"/>
        <v>961.50770298212933</v>
      </c>
      <c r="F63">
        <f t="shared" si="28"/>
        <v>490.90185149106463</v>
      </c>
      <c r="G63">
        <f t="shared" si="6"/>
        <v>472005.91161684791</v>
      </c>
      <c r="H63">
        <f t="shared" si="19"/>
        <v>1160434.3644924734</v>
      </c>
      <c r="I63">
        <f t="shared" si="20"/>
        <v>4.4369999999999994</v>
      </c>
      <c r="J63">
        <f t="shared" si="7"/>
        <v>0</v>
      </c>
      <c r="K63">
        <f t="shared" si="8"/>
        <v>0.32778188306725548</v>
      </c>
      <c r="L63">
        <f t="shared" si="9"/>
        <v>1.9902</v>
      </c>
      <c r="M63">
        <f t="shared" si="10"/>
        <v>2.3179818830672554</v>
      </c>
      <c r="N63">
        <v>44</v>
      </c>
      <c r="S63">
        <f t="shared" si="25"/>
        <v>2</v>
      </c>
      <c r="T63">
        <f t="shared" si="26"/>
        <v>20</v>
      </c>
      <c r="U63">
        <f t="shared" si="11"/>
        <v>44</v>
      </c>
      <c r="V63">
        <f>($T$12*'10-day-rainfall'!X50+$T$13*'10-day-rainfall'!Y50+$T$14*'10-day-rainfall'!Z50+$T$15*'10-day-rainfall'!AA50)/12</f>
        <v>5.353930981504937</v>
      </c>
      <c r="Y63">
        <f t="shared" si="30"/>
        <v>1.9</v>
      </c>
      <c r="Z63">
        <f t="shared" si="31"/>
        <v>0</v>
      </c>
      <c r="AA63">
        <f t="shared" si="12"/>
        <v>2.237597038135597</v>
      </c>
      <c r="AB63">
        <f t="shared" si="13"/>
        <v>0</v>
      </c>
      <c r="AC63">
        <f t="shared" si="14"/>
        <v>0</v>
      </c>
      <c r="AD63">
        <f t="shared" si="15"/>
        <v>1.9</v>
      </c>
      <c r="AE63">
        <f t="shared" si="16"/>
        <v>2.237597038135597</v>
      </c>
      <c r="AF63">
        <f t="shared" si="17"/>
        <v>0</v>
      </c>
      <c r="AG63">
        <f t="shared" si="18"/>
        <v>0</v>
      </c>
    </row>
    <row r="64" spans="1:33" x14ac:dyDescent="0.25">
      <c r="A64">
        <v>45</v>
      </c>
      <c r="B64">
        <v>0.44</v>
      </c>
      <c r="C64">
        <f t="shared" si="29"/>
        <v>4.4960000000000004</v>
      </c>
      <c r="D64">
        <f t="shared" si="5"/>
        <v>9.1684327268827095E-2</v>
      </c>
      <c r="E64">
        <f t="shared" si="27"/>
        <v>961.97970298212931</v>
      </c>
      <c r="F64">
        <f t="shared" si="28"/>
        <v>491.37385149106467</v>
      </c>
      <c r="G64">
        <f t="shared" si="6"/>
        <v>472691.67171055928</v>
      </c>
      <c r="H64">
        <f t="shared" si="19"/>
        <v>1188302.940753134</v>
      </c>
      <c r="I64">
        <f t="shared" si="20"/>
        <v>4.4960000000000004</v>
      </c>
      <c r="J64">
        <f t="shared" si="7"/>
        <v>0</v>
      </c>
      <c r="K64">
        <f t="shared" si="8"/>
        <v>0.32825810535455502</v>
      </c>
      <c r="L64">
        <f t="shared" si="9"/>
        <v>1.9916</v>
      </c>
      <c r="M64">
        <f t="shared" si="10"/>
        <v>2.3198581053545553</v>
      </c>
      <c r="N64">
        <v>45</v>
      </c>
      <c r="S64">
        <f t="shared" si="25"/>
        <v>2</v>
      </c>
      <c r="T64">
        <f t="shared" si="26"/>
        <v>21</v>
      </c>
      <c r="U64">
        <f t="shared" si="11"/>
        <v>45</v>
      </c>
      <c r="V64">
        <f>($T$12*'10-day-rainfall'!X51+$T$13*'10-day-rainfall'!Y51+$T$14*'10-day-rainfall'!Z51+$T$15*'10-day-rainfall'!AA51)/12</f>
        <v>5.353930981504937</v>
      </c>
      <c r="Y64">
        <f t="shared" si="30"/>
        <v>1.9</v>
      </c>
      <c r="Z64">
        <f t="shared" si="31"/>
        <v>0</v>
      </c>
      <c r="AA64">
        <f t="shared" si="12"/>
        <v>2.237597038135597</v>
      </c>
      <c r="AB64">
        <f t="shared" si="13"/>
        <v>0</v>
      </c>
      <c r="AC64">
        <f t="shared" si="14"/>
        <v>0</v>
      </c>
      <c r="AD64">
        <f t="shared" si="15"/>
        <v>1.9</v>
      </c>
      <c r="AE64">
        <f t="shared" si="16"/>
        <v>2.237597038135597</v>
      </c>
      <c r="AF64">
        <f t="shared" si="17"/>
        <v>0</v>
      </c>
      <c r="AG64">
        <f t="shared" si="18"/>
        <v>0</v>
      </c>
    </row>
    <row r="65" spans="1:33" x14ac:dyDescent="0.25">
      <c r="A65">
        <v>46</v>
      </c>
      <c r="B65">
        <v>0.45</v>
      </c>
      <c r="C65">
        <f t="shared" si="29"/>
        <v>4.5549999999999997</v>
      </c>
      <c r="D65">
        <f t="shared" si="5"/>
        <v>9.1684327268827095E-2</v>
      </c>
      <c r="E65">
        <f t="shared" si="27"/>
        <v>962.45170298212929</v>
      </c>
      <c r="F65">
        <f t="shared" si="28"/>
        <v>491.84585149106465</v>
      </c>
      <c r="G65">
        <f t="shared" si="6"/>
        <v>473377.87737227062</v>
      </c>
      <c r="H65">
        <f t="shared" si="19"/>
        <v>1216211.9900039509</v>
      </c>
      <c r="I65">
        <f t="shared" si="20"/>
        <v>4.5549999999999997</v>
      </c>
      <c r="J65">
        <f t="shared" si="7"/>
        <v>0</v>
      </c>
      <c r="K65">
        <f t="shared" si="8"/>
        <v>0.32873463706407685</v>
      </c>
      <c r="L65">
        <f t="shared" si="9"/>
        <v>1.9929999999999999</v>
      </c>
      <c r="M65">
        <f t="shared" si="10"/>
        <v>2.3217346370640768</v>
      </c>
      <c r="N65">
        <v>46</v>
      </c>
      <c r="S65">
        <f t="shared" si="25"/>
        <v>2</v>
      </c>
      <c r="T65">
        <f t="shared" si="26"/>
        <v>22</v>
      </c>
      <c r="U65">
        <f t="shared" si="11"/>
        <v>46</v>
      </c>
      <c r="V65">
        <f>($T$12*'10-day-rainfall'!X52+$T$13*'10-day-rainfall'!Y52+$T$14*'10-day-rainfall'!Z52+$T$15*'10-day-rainfall'!AA52)/12</f>
        <v>5.353930981504937</v>
      </c>
      <c r="Y65">
        <f t="shared" si="30"/>
        <v>1.9</v>
      </c>
      <c r="Z65">
        <f t="shared" si="31"/>
        <v>0</v>
      </c>
      <c r="AA65">
        <f t="shared" si="12"/>
        <v>2.237597038135597</v>
      </c>
      <c r="AB65">
        <f t="shared" si="13"/>
        <v>0</v>
      </c>
      <c r="AC65">
        <f t="shared" si="14"/>
        <v>0</v>
      </c>
      <c r="AD65">
        <f t="shared" si="15"/>
        <v>1.9</v>
      </c>
      <c r="AE65">
        <f t="shared" si="16"/>
        <v>2.237597038135597</v>
      </c>
      <c r="AF65">
        <f t="shared" si="17"/>
        <v>0</v>
      </c>
      <c r="AG65">
        <f t="shared" si="18"/>
        <v>0</v>
      </c>
    </row>
    <row r="66" spans="1:33" x14ac:dyDescent="0.25">
      <c r="A66">
        <v>47</v>
      </c>
      <c r="B66">
        <v>0.46</v>
      </c>
      <c r="C66">
        <f t="shared" si="29"/>
        <v>4.6140000000000008</v>
      </c>
      <c r="D66">
        <f t="shared" si="5"/>
        <v>9.1684327268827095E-2</v>
      </c>
      <c r="E66">
        <f t="shared" si="27"/>
        <v>962.92370298212927</v>
      </c>
      <c r="F66">
        <f t="shared" si="28"/>
        <v>492.31785149106463</v>
      </c>
      <c r="G66">
        <f t="shared" si="6"/>
        <v>474064.52860198193</v>
      </c>
      <c r="H66">
        <f t="shared" si="19"/>
        <v>1244161.5385334373</v>
      </c>
      <c r="I66">
        <f t="shared" si="20"/>
        <v>4.6140000000000008</v>
      </c>
      <c r="J66">
        <f t="shared" si="7"/>
        <v>0</v>
      </c>
      <c r="K66">
        <f t="shared" si="8"/>
        <v>0.32921147819582081</v>
      </c>
      <c r="L66">
        <f t="shared" si="9"/>
        <v>1.9944</v>
      </c>
      <c r="M66">
        <f t="shared" si="10"/>
        <v>2.3236114781958208</v>
      </c>
      <c r="N66">
        <v>47</v>
      </c>
      <c r="S66">
        <f t="shared" si="25"/>
        <v>2</v>
      </c>
      <c r="T66">
        <f t="shared" si="26"/>
        <v>23</v>
      </c>
      <c r="U66">
        <f t="shared" si="11"/>
        <v>47</v>
      </c>
      <c r="V66">
        <f>($T$12*'10-day-rainfall'!X53+$T$13*'10-day-rainfall'!Y53+$T$14*'10-day-rainfall'!Z53+$T$15*'10-day-rainfall'!AA53)/12</f>
        <v>5.353930981504937</v>
      </c>
      <c r="Y66">
        <f t="shared" si="30"/>
        <v>1.9</v>
      </c>
      <c r="Z66">
        <f t="shared" si="31"/>
        <v>0</v>
      </c>
      <c r="AA66">
        <f t="shared" si="12"/>
        <v>2.237597038135597</v>
      </c>
      <c r="AB66">
        <f t="shared" si="13"/>
        <v>0</v>
      </c>
      <c r="AC66">
        <f t="shared" si="14"/>
        <v>0</v>
      </c>
      <c r="AD66">
        <f t="shared" si="15"/>
        <v>1.9</v>
      </c>
      <c r="AE66">
        <f t="shared" si="16"/>
        <v>2.237597038135597</v>
      </c>
      <c r="AF66">
        <f t="shared" si="17"/>
        <v>0</v>
      </c>
      <c r="AG66">
        <f t="shared" si="18"/>
        <v>0</v>
      </c>
    </row>
    <row r="67" spans="1:33" x14ac:dyDescent="0.25">
      <c r="A67">
        <v>48</v>
      </c>
      <c r="B67">
        <v>0.47000000000000003</v>
      </c>
      <c r="C67">
        <f t="shared" si="29"/>
        <v>4.673</v>
      </c>
      <c r="D67">
        <f t="shared" si="5"/>
        <v>9.1684327268827095E-2</v>
      </c>
      <c r="E67">
        <f t="shared" si="27"/>
        <v>963.39570298212925</v>
      </c>
      <c r="F67">
        <f t="shared" si="28"/>
        <v>492.78985149106467</v>
      </c>
      <c r="G67">
        <f t="shared" si="6"/>
        <v>474751.62539969332</v>
      </c>
      <c r="H67">
        <f t="shared" si="19"/>
        <v>1272151.6126301026</v>
      </c>
      <c r="I67">
        <f t="shared" si="20"/>
        <v>4.673</v>
      </c>
      <c r="J67">
        <f t="shared" si="7"/>
        <v>0</v>
      </c>
      <c r="K67">
        <f t="shared" si="8"/>
        <v>0.32968862874978705</v>
      </c>
      <c r="L67">
        <f t="shared" si="9"/>
        <v>1.9958</v>
      </c>
      <c r="M67">
        <f t="shared" si="10"/>
        <v>2.3254886287497869</v>
      </c>
      <c r="N67">
        <v>48</v>
      </c>
      <c r="S67">
        <f t="shared" si="25"/>
        <v>2</v>
      </c>
      <c r="T67">
        <f t="shared" si="26"/>
        <v>24</v>
      </c>
      <c r="U67">
        <f t="shared" si="11"/>
        <v>48</v>
      </c>
      <c r="V67">
        <f>($T$12*'10-day-rainfall'!X54+$T$13*'10-day-rainfall'!Y54+$T$14*'10-day-rainfall'!Z54+$T$15*'10-day-rainfall'!AA54)/12</f>
        <v>5.353930981504937</v>
      </c>
      <c r="Y67">
        <f t="shared" si="30"/>
        <v>1.9</v>
      </c>
      <c r="Z67">
        <f t="shared" si="31"/>
        <v>0</v>
      </c>
      <c r="AA67">
        <f t="shared" si="12"/>
        <v>2.237597038135597</v>
      </c>
      <c r="AB67">
        <f t="shared" si="13"/>
        <v>0</v>
      </c>
      <c r="AC67">
        <f t="shared" si="14"/>
        <v>0</v>
      </c>
      <c r="AD67">
        <f t="shared" si="15"/>
        <v>1.9</v>
      </c>
      <c r="AE67">
        <f t="shared" si="16"/>
        <v>2.237597038135597</v>
      </c>
      <c r="AF67">
        <f t="shared" si="17"/>
        <v>0</v>
      </c>
      <c r="AG67">
        <f t="shared" si="18"/>
        <v>0</v>
      </c>
    </row>
    <row r="68" spans="1:33" x14ac:dyDescent="0.25">
      <c r="A68">
        <v>49</v>
      </c>
      <c r="B68">
        <v>0.48</v>
      </c>
      <c r="C68">
        <f t="shared" si="29"/>
        <v>4.7319999999999993</v>
      </c>
      <c r="D68">
        <f t="shared" si="5"/>
        <v>9.1684327268827095E-2</v>
      </c>
      <c r="E68">
        <f t="shared" si="27"/>
        <v>963.86770298212923</v>
      </c>
      <c r="F68">
        <f t="shared" si="28"/>
        <v>493.26185149106465</v>
      </c>
      <c r="G68">
        <f t="shared" si="6"/>
        <v>475439.16776540462</v>
      </c>
      <c r="H68">
        <f t="shared" si="19"/>
        <v>1300182.2385824586</v>
      </c>
      <c r="I68">
        <f t="shared" si="20"/>
        <v>4.7319999999999993</v>
      </c>
      <c r="J68">
        <f t="shared" si="7"/>
        <v>0</v>
      </c>
      <c r="K68">
        <f t="shared" si="8"/>
        <v>0.33016608872597536</v>
      </c>
      <c r="L68">
        <f t="shared" si="9"/>
        <v>1.9971999999999999</v>
      </c>
      <c r="M68">
        <f t="shared" si="10"/>
        <v>2.3273660887259751</v>
      </c>
      <c r="N68">
        <v>49</v>
      </c>
      <c r="S68">
        <f t="shared" si="25"/>
        <v>3</v>
      </c>
      <c r="T68">
        <f t="shared" si="26"/>
        <v>1</v>
      </c>
      <c r="U68">
        <f t="shared" si="11"/>
        <v>49</v>
      </c>
      <c r="V68">
        <f>($T$12*'10-day-rainfall'!X55+$T$13*'10-day-rainfall'!Y55+$T$14*'10-day-rainfall'!Z55+$T$15*'10-day-rainfall'!AA55)/12</f>
        <v>5.353930981504937</v>
      </c>
      <c r="Y68">
        <f t="shared" si="30"/>
        <v>1.9</v>
      </c>
      <c r="Z68">
        <f t="shared" si="31"/>
        <v>0</v>
      </c>
      <c r="AA68">
        <f t="shared" si="12"/>
        <v>2.237597038135597</v>
      </c>
      <c r="AB68">
        <f t="shared" si="13"/>
        <v>0</v>
      </c>
      <c r="AC68">
        <f t="shared" si="14"/>
        <v>0</v>
      </c>
      <c r="AD68">
        <f t="shared" si="15"/>
        <v>1.9</v>
      </c>
      <c r="AE68">
        <f t="shared" si="16"/>
        <v>2.237597038135597</v>
      </c>
      <c r="AF68">
        <f t="shared" si="17"/>
        <v>0</v>
      </c>
      <c r="AG68">
        <f t="shared" si="18"/>
        <v>0</v>
      </c>
    </row>
    <row r="69" spans="1:33" x14ac:dyDescent="0.25">
      <c r="A69">
        <v>50</v>
      </c>
      <c r="B69">
        <v>0.49</v>
      </c>
      <c r="C69">
        <f t="shared" si="29"/>
        <v>4.7910000000000004</v>
      </c>
      <c r="D69">
        <f t="shared" si="5"/>
        <v>9.1684327268827095E-2</v>
      </c>
      <c r="E69">
        <f t="shared" si="27"/>
        <v>964.33970298212932</v>
      </c>
      <c r="F69">
        <f t="shared" si="28"/>
        <v>493.73385149106463</v>
      </c>
      <c r="G69">
        <f t="shared" si="6"/>
        <v>476127.155699116</v>
      </c>
      <c r="H69">
        <f t="shared" si="19"/>
        <v>1328253.4426790175</v>
      </c>
      <c r="I69">
        <f t="shared" si="20"/>
        <v>4.7910000000000004</v>
      </c>
      <c r="J69">
        <f t="shared" si="7"/>
        <v>0</v>
      </c>
      <c r="K69">
        <f t="shared" si="8"/>
        <v>0.33064385812438607</v>
      </c>
      <c r="L69">
        <f t="shared" si="9"/>
        <v>1.9985999999999999</v>
      </c>
      <c r="M69">
        <f t="shared" si="10"/>
        <v>2.3292438581243862</v>
      </c>
      <c r="N69">
        <v>50</v>
      </c>
      <c r="S69">
        <f t="shared" si="25"/>
        <v>3</v>
      </c>
      <c r="T69">
        <f t="shared" si="26"/>
        <v>2</v>
      </c>
      <c r="U69">
        <f t="shared" si="11"/>
        <v>50</v>
      </c>
      <c r="V69">
        <f>($T$12*'10-day-rainfall'!X56+$T$13*'10-day-rainfall'!Y56+$T$14*'10-day-rainfall'!Z56+$T$15*'10-day-rainfall'!AA56)/12</f>
        <v>5.353930981504937</v>
      </c>
      <c r="Y69">
        <f t="shared" si="30"/>
        <v>1.9</v>
      </c>
      <c r="Z69">
        <f t="shared" si="31"/>
        <v>0</v>
      </c>
      <c r="AA69">
        <f t="shared" si="12"/>
        <v>2.237597038135597</v>
      </c>
      <c r="AB69">
        <f t="shared" si="13"/>
        <v>0</v>
      </c>
      <c r="AC69">
        <f t="shared" si="14"/>
        <v>0</v>
      </c>
      <c r="AD69">
        <f t="shared" si="15"/>
        <v>1.9</v>
      </c>
      <c r="AE69">
        <f t="shared" si="16"/>
        <v>2.237597038135597</v>
      </c>
      <c r="AF69">
        <f t="shared" si="17"/>
        <v>0</v>
      </c>
      <c r="AG69">
        <f t="shared" si="18"/>
        <v>0</v>
      </c>
    </row>
    <row r="70" spans="1:33" x14ac:dyDescent="0.25">
      <c r="A70">
        <v>51</v>
      </c>
      <c r="B70">
        <v>0.5</v>
      </c>
      <c r="C70">
        <f t="shared" si="29"/>
        <v>4.8499999999999996</v>
      </c>
      <c r="D70">
        <f t="shared" si="5"/>
        <v>9.1684327268827095E-2</v>
      </c>
      <c r="E70">
        <f t="shared" si="27"/>
        <v>964.8117029821293</v>
      </c>
      <c r="F70">
        <f t="shared" si="28"/>
        <v>494.20585149106466</v>
      </c>
      <c r="G70">
        <f t="shared" si="6"/>
        <v>476815.58920082741</v>
      </c>
      <c r="H70">
        <f t="shared" si="19"/>
        <v>1356365.2512082888</v>
      </c>
      <c r="I70">
        <f t="shared" si="20"/>
        <v>4.8499999999999996</v>
      </c>
      <c r="J70">
        <f t="shared" si="7"/>
        <v>0</v>
      </c>
      <c r="K70">
        <f t="shared" si="8"/>
        <v>0.33112193694501907</v>
      </c>
      <c r="L70">
        <f t="shared" si="9"/>
        <v>1.9999999999999998</v>
      </c>
      <c r="M70">
        <f t="shared" si="10"/>
        <v>2.3311219369450189</v>
      </c>
      <c r="N70">
        <v>51</v>
      </c>
      <c r="S70">
        <f t="shared" si="25"/>
        <v>3</v>
      </c>
      <c r="T70">
        <f t="shared" si="26"/>
        <v>3</v>
      </c>
      <c r="U70">
        <f t="shared" si="11"/>
        <v>51</v>
      </c>
      <c r="V70">
        <f>($T$12*'10-day-rainfall'!X57+$T$13*'10-day-rainfall'!Y57+$T$14*'10-day-rainfall'!Z57+$T$15*'10-day-rainfall'!AA57)/12</f>
        <v>5.353930981504937</v>
      </c>
      <c r="Y70">
        <f t="shared" si="30"/>
        <v>1.9</v>
      </c>
      <c r="Z70">
        <f t="shared" si="31"/>
        <v>0</v>
      </c>
      <c r="AA70">
        <f t="shared" si="12"/>
        <v>2.237597038135597</v>
      </c>
      <c r="AB70">
        <f t="shared" si="13"/>
        <v>0</v>
      </c>
      <c r="AC70">
        <f t="shared" si="14"/>
        <v>0</v>
      </c>
      <c r="AD70">
        <f t="shared" si="15"/>
        <v>1.9</v>
      </c>
      <c r="AE70">
        <f t="shared" si="16"/>
        <v>2.237597038135597</v>
      </c>
      <c r="AF70">
        <f t="shared" si="17"/>
        <v>0</v>
      </c>
      <c r="AG70">
        <f t="shared" si="18"/>
        <v>0</v>
      </c>
    </row>
    <row r="71" spans="1:33" x14ac:dyDescent="0.25">
      <c r="A71">
        <v>52</v>
      </c>
      <c r="B71">
        <v>0.51</v>
      </c>
      <c r="C71">
        <f t="shared" si="29"/>
        <v>4.9090000000000007</v>
      </c>
      <c r="D71">
        <f t="shared" si="5"/>
        <v>9.1684327268827095E-2</v>
      </c>
      <c r="E71">
        <f t="shared" si="27"/>
        <v>965.28370298212928</v>
      </c>
      <c r="F71">
        <f t="shared" si="28"/>
        <v>494.67785149106464</v>
      </c>
      <c r="G71">
        <f t="shared" si="6"/>
        <v>477504.46827053872</v>
      </c>
      <c r="H71">
        <f t="shared" si="19"/>
        <v>1384517.6904587853</v>
      </c>
      <c r="I71">
        <f t="shared" si="20"/>
        <v>4.9090000000000007</v>
      </c>
      <c r="J71">
        <f t="shared" si="7"/>
        <v>0</v>
      </c>
      <c r="K71">
        <f t="shared" si="8"/>
        <v>0.33160032518787408</v>
      </c>
      <c r="L71">
        <f t="shared" si="9"/>
        <v>2.0013999999999998</v>
      </c>
      <c r="M71">
        <f t="shared" si="10"/>
        <v>2.3330003251878741</v>
      </c>
      <c r="N71">
        <v>52</v>
      </c>
      <c r="S71">
        <f t="shared" si="25"/>
        <v>3</v>
      </c>
      <c r="T71">
        <f t="shared" si="26"/>
        <v>4</v>
      </c>
      <c r="U71">
        <f t="shared" si="11"/>
        <v>52</v>
      </c>
      <c r="V71">
        <f>($T$12*'10-day-rainfall'!X58+$T$13*'10-day-rainfall'!Y58+$T$14*'10-day-rainfall'!Z58+$T$15*'10-day-rainfall'!AA58)/12</f>
        <v>5.353930981504937</v>
      </c>
      <c r="Y71">
        <f t="shared" si="30"/>
        <v>1.9</v>
      </c>
      <c r="Z71">
        <f t="shared" si="31"/>
        <v>0</v>
      </c>
      <c r="AA71">
        <f t="shared" si="12"/>
        <v>2.237597038135597</v>
      </c>
      <c r="AB71">
        <f t="shared" si="13"/>
        <v>0</v>
      </c>
      <c r="AC71">
        <f t="shared" si="14"/>
        <v>0</v>
      </c>
      <c r="AD71">
        <f t="shared" si="15"/>
        <v>1.9</v>
      </c>
      <c r="AE71">
        <f t="shared" si="16"/>
        <v>2.237597038135597</v>
      </c>
      <c r="AF71">
        <f t="shared" si="17"/>
        <v>0</v>
      </c>
      <c r="AG71">
        <f t="shared" si="18"/>
        <v>0</v>
      </c>
    </row>
    <row r="72" spans="1:33" x14ac:dyDescent="0.25">
      <c r="A72">
        <v>53</v>
      </c>
      <c r="B72">
        <v>0.52</v>
      </c>
      <c r="C72">
        <f t="shared" si="29"/>
        <v>4.968</v>
      </c>
      <c r="D72">
        <f t="shared" si="5"/>
        <v>9.1684327268827095E-2</v>
      </c>
      <c r="E72">
        <f t="shared" si="27"/>
        <v>965.75570298212926</v>
      </c>
      <c r="F72">
        <f t="shared" si="28"/>
        <v>495.14985149106462</v>
      </c>
      <c r="G72">
        <f t="shared" si="6"/>
        <v>478193.79290825</v>
      </c>
      <c r="H72">
        <f t="shared" si="19"/>
        <v>1412710.7867190165</v>
      </c>
      <c r="I72">
        <f t="shared" si="20"/>
        <v>4.968</v>
      </c>
      <c r="J72">
        <f t="shared" si="7"/>
        <v>0</v>
      </c>
      <c r="K72">
        <f t="shared" si="8"/>
        <v>0.33207902285295138</v>
      </c>
      <c r="L72">
        <f t="shared" si="9"/>
        <v>2.0027999999999997</v>
      </c>
      <c r="M72">
        <f t="shared" si="10"/>
        <v>2.334879022852951</v>
      </c>
      <c r="N72">
        <v>53</v>
      </c>
      <c r="S72">
        <f t="shared" si="25"/>
        <v>3</v>
      </c>
      <c r="T72">
        <f t="shared" si="26"/>
        <v>5</v>
      </c>
      <c r="U72">
        <f t="shared" si="11"/>
        <v>53</v>
      </c>
      <c r="V72">
        <f>($T$12*'10-day-rainfall'!X59+$T$13*'10-day-rainfall'!Y59+$T$14*'10-day-rainfall'!Z59+$T$15*'10-day-rainfall'!AA59)/12</f>
        <v>5.353930981504937</v>
      </c>
      <c r="Y72">
        <f t="shared" si="30"/>
        <v>1.9</v>
      </c>
      <c r="Z72">
        <f t="shared" si="31"/>
        <v>0</v>
      </c>
      <c r="AA72">
        <f t="shared" si="12"/>
        <v>2.237597038135597</v>
      </c>
      <c r="AB72">
        <f t="shared" si="13"/>
        <v>0</v>
      </c>
      <c r="AC72">
        <f t="shared" si="14"/>
        <v>0</v>
      </c>
      <c r="AD72">
        <f t="shared" si="15"/>
        <v>1.9</v>
      </c>
      <c r="AE72">
        <f t="shared" si="16"/>
        <v>2.237597038135597</v>
      </c>
      <c r="AF72">
        <f t="shared" si="17"/>
        <v>0</v>
      </c>
      <c r="AG72">
        <f t="shared" si="18"/>
        <v>0</v>
      </c>
    </row>
    <row r="73" spans="1:33" x14ac:dyDescent="0.25">
      <c r="A73">
        <v>54</v>
      </c>
      <c r="B73">
        <v>0.53</v>
      </c>
      <c r="C73">
        <f t="shared" si="29"/>
        <v>5.0270000000000001</v>
      </c>
      <c r="D73">
        <f t="shared" si="5"/>
        <v>9.1684327268827095E-2</v>
      </c>
      <c r="E73">
        <f t="shared" si="27"/>
        <v>966.22770298212924</v>
      </c>
      <c r="F73">
        <f t="shared" si="28"/>
        <v>495.62185149106466</v>
      </c>
      <c r="G73">
        <f t="shared" si="6"/>
        <v>478883.56311396137</v>
      </c>
      <c r="H73">
        <f t="shared" si="19"/>
        <v>1440944.5662774949</v>
      </c>
      <c r="I73">
        <f t="shared" si="20"/>
        <v>5.0270000000000001</v>
      </c>
      <c r="J73">
        <f t="shared" si="7"/>
        <v>0</v>
      </c>
      <c r="K73">
        <f t="shared" si="8"/>
        <v>0.33255802994025097</v>
      </c>
      <c r="L73">
        <f t="shared" si="9"/>
        <v>2.0042</v>
      </c>
      <c r="M73">
        <f t="shared" si="10"/>
        <v>2.3367580299402508</v>
      </c>
      <c r="N73">
        <v>54</v>
      </c>
      <c r="S73">
        <f t="shared" si="25"/>
        <v>3</v>
      </c>
      <c r="T73">
        <f t="shared" si="26"/>
        <v>6</v>
      </c>
      <c r="U73">
        <f t="shared" si="11"/>
        <v>54</v>
      </c>
      <c r="V73">
        <f>($T$12*'10-day-rainfall'!X60+$T$13*'10-day-rainfall'!Y60+$T$14*'10-day-rainfall'!Z60+$T$15*'10-day-rainfall'!AA60)/12</f>
        <v>5.353930981504937</v>
      </c>
      <c r="Y73">
        <f t="shared" si="30"/>
        <v>1.9</v>
      </c>
      <c r="Z73">
        <f t="shared" si="31"/>
        <v>0</v>
      </c>
      <c r="AA73">
        <f t="shared" si="12"/>
        <v>2.237597038135597</v>
      </c>
      <c r="AB73">
        <f t="shared" si="13"/>
        <v>0</v>
      </c>
      <c r="AC73">
        <f t="shared" si="14"/>
        <v>0</v>
      </c>
      <c r="AD73">
        <f t="shared" si="15"/>
        <v>1.9</v>
      </c>
      <c r="AE73">
        <f t="shared" si="16"/>
        <v>2.237597038135597</v>
      </c>
      <c r="AF73">
        <f t="shared" si="17"/>
        <v>0</v>
      </c>
      <c r="AG73">
        <f t="shared" si="18"/>
        <v>0</v>
      </c>
    </row>
    <row r="74" spans="1:33" x14ac:dyDescent="0.25">
      <c r="A74">
        <v>55</v>
      </c>
      <c r="B74">
        <v>0.54</v>
      </c>
      <c r="C74">
        <f t="shared" si="29"/>
        <v>5.0860000000000003</v>
      </c>
      <c r="D74">
        <f t="shared" si="5"/>
        <v>9.1684327268827095E-2</v>
      </c>
      <c r="E74">
        <f t="shared" si="27"/>
        <v>966.69970298212934</v>
      </c>
      <c r="F74">
        <f t="shared" si="28"/>
        <v>496.09385149106464</v>
      </c>
      <c r="G74">
        <f t="shared" si="6"/>
        <v>479573.77888767276</v>
      </c>
      <c r="H74">
        <f t="shared" si="19"/>
        <v>1469219.0554227312</v>
      </c>
      <c r="I74">
        <f t="shared" si="20"/>
        <v>5.0860000000000003</v>
      </c>
      <c r="J74">
        <f t="shared" si="7"/>
        <v>0</v>
      </c>
      <c r="K74">
        <f t="shared" si="8"/>
        <v>0.33303734644977268</v>
      </c>
      <c r="L74">
        <f t="shared" si="9"/>
        <v>2.0055999999999998</v>
      </c>
      <c r="M74">
        <f t="shared" si="10"/>
        <v>2.3386373464497723</v>
      </c>
      <c r="N74">
        <v>55</v>
      </c>
      <c r="S74">
        <f t="shared" si="25"/>
        <v>3</v>
      </c>
      <c r="T74">
        <f t="shared" si="26"/>
        <v>7</v>
      </c>
      <c r="U74">
        <f t="shared" si="11"/>
        <v>55</v>
      </c>
      <c r="V74">
        <f>($T$12*'10-day-rainfall'!X61+$T$13*'10-day-rainfall'!Y61+$T$14*'10-day-rainfall'!Z61+$T$15*'10-day-rainfall'!AA61)/12</f>
        <v>5.353930981504937</v>
      </c>
      <c r="Y74">
        <f t="shared" si="30"/>
        <v>1.9</v>
      </c>
      <c r="Z74">
        <f t="shared" si="31"/>
        <v>0</v>
      </c>
      <c r="AA74">
        <f t="shared" si="12"/>
        <v>2.237597038135597</v>
      </c>
      <c r="AB74">
        <f t="shared" si="13"/>
        <v>0</v>
      </c>
      <c r="AC74">
        <f t="shared" si="14"/>
        <v>0</v>
      </c>
      <c r="AD74">
        <f t="shared" si="15"/>
        <v>1.9</v>
      </c>
      <c r="AE74">
        <f t="shared" si="16"/>
        <v>2.237597038135597</v>
      </c>
      <c r="AF74">
        <f t="shared" si="17"/>
        <v>0</v>
      </c>
      <c r="AG74">
        <f t="shared" si="18"/>
        <v>0</v>
      </c>
    </row>
    <row r="75" spans="1:33" x14ac:dyDescent="0.25">
      <c r="A75">
        <v>56</v>
      </c>
      <c r="B75">
        <v>0.55000000000000004</v>
      </c>
      <c r="C75">
        <f t="shared" si="29"/>
        <v>5.1450000000000005</v>
      </c>
      <c r="D75">
        <f t="shared" si="5"/>
        <v>9.1684327268827095E-2</v>
      </c>
      <c r="E75">
        <f t="shared" si="27"/>
        <v>967.17170298212932</v>
      </c>
      <c r="F75">
        <f t="shared" si="28"/>
        <v>496.56585149106462</v>
      </c>
      <c r="G75">
        <f t="shared" si="6"/>
        <v>480264.44022938411</v>
      </c>
      <c r="H75">
        <f t="shared" si="19"/>
        <v>1497534.2804432367</v>
      </c>
      <c r="I75">
        <f t="shared" si="20"/>
        <v>5.1450000000000005</v>
      </c>
      <c r="J75">
        <f t="shared" si="7"/>
        <v>0</v>
      </c>
      <c r="K75">
        <f t="shared" si="8"/>
        <v>0.33351697238151667</v>
      </c>
      <c r="L75">
        <f t="shared" si="9"/>
        <v>2.0069999999999997</v>
      </c>
      <c r="M75">
        <f t="shared" si="10"/>
        <v>2.3405169723815162</v>
      </c>
      <c r="N75">
        <v>56</v>
      </c>
      <c r="S75">
        <f t="shared" si="25"/>
        <v>3</v>
      </c>
      <c r="T75">
        <f t="shared" si="26"/>
        <v>8</v>
      </c>
      <c r="U75">
        <f t="shared" si="11"/>
        <v>56</v>
      </c>
      <c r="V75">
        <f>($T$12*'10-day-rainfall'!X62+$T$13*'10-day-rainfall'!Y62+$T$14*'10-day-rainfall'!Z62+$T$15*'10-day-rainfall'!AA62)/12</f>
        <v>5.353930981504937</v>
      </c>
      <c r="Y75">
        <f t="shared" si="30"/>
        <v>1.9</v>
      </c>
      <c r="Z75">
        <f t="shared" si="31"/>
        <v>0</v>
      </c>
      <c r="AA75">
        <f t="shared" si="12"/>
        <v>2.237597038135597</v>
      </c>
      <c r="AB75">
        <f t="shared" si="13"/>
        <v>0</v>
      </c>
      <c r="AC75">
        <f t="shared" si="14"/>
        <v>0</v>
      </c>
      <c r="AD75">
        <f t="shared" si="15"/>
        <v>1.9</v>
      </c>
      <c r="AE75">
        <f t="shared" si="16"/>
        <v>2.237597038135597</v>
      </c>
      <c r="AF75">
        <f t="shared" si="17"/>
        <v>0</v>
      </c>
      <c r="AG75">
        <f t="shared" si="18"/>
        <v>0</v>
      </c>
    </row>
    <row r="76" spans="1:33" x14ac:dyDescent="0.25">
      <c r="A76">
        <v>57</v>
      </c>
      <c r="B76">
        <v>0.56000000000000005</v>
      </c>
      <c r="C76">
        <f t="shared" si="29"/>
        <v>5.2040000000000006</v>
      </c>
      <c r="D76">
        <f t="shared" si="5"/>
        <v>9.1684327268827095E-2</v>
      </c>
      <c r="E76">
        <f t="shared" si="27"/>
        <v>967.6437029821293</v>
      </c>
      <c r="F76">
        <f t="shared" si="28"/>
        <v>497.03785149106466</v>
      </c>
      <c r="G76">
        <f t="shared" si="6"/>
        <v>480955.54713909543</v>
      </c>
      <c r="H76">
        <f t="shared" si="19"/>
        <v>1525890.2676275223</v>
      </c>
      <c r="I76">
        <f t="shared" si="20"/>
        <v>5.2040000000000006</v>
      </c>
      <c r="J76">
        <f t="shared" si="7"/>
        <v>0</v>
      </c>
      <c r="K76">
        <f t="shared" si="8"/>
        <v>0.33399690773548291</v>
      </c>
      <c r="L76">
        <f t="shared" si="9"/>
        <v>2.0084</v>
      </c>
      <c r="M76">
        <f t="shared" si="10"/>
        <v>2.3423969077354827</v>
      </c>
      <c r="N76">
        <v>57</v>
      </c>
      <c r="S76">
        <f t="shared" si="25"/>
        <v>3</v>
      </c>
      <c r="T76">
        <f t="shared" si="26"/>
        <v>9</v>
      </c>
      <c r="U76">
        <f t="shared" si="11"/>
        <v>57</v>
      </c>
      <c r="V76">
        <f>($T$12*'10-day-rainfall'!X63+$T$13*'10-day-rainfall'!Y63+$T$14*'10-day-rainfall'!Z63+$T$15*'10-day-rainfall'!AA63)/12</f>
        <v>5.353930981504937</v>
      </c>
      <c r="Y76">
        <f t="shared" si="30"/>
        <v>1.9</v>
      </c>
      <c r="Z76">
        <f t="shared" si="31"/>
        <v>0</v>
      </c>
      <c r="AA76">
        <f t="shared" si="12"/>
        <v>2.237597038135597</v>
      </c>
      <c r="AB76">
        <f t="shared" si="13"/>
        <v>0</v>
      </c>
      <c r="AC76">
        <f t="shared" si="14"/>
        <v>0</v>
      </c>
      <c r="AD76">
        <f t="shared" si="15"/>
        <v>1.9</v>
      </c>
      <c r="AE76">
        <f t="shared" si="16"/>
        <v>2.237597038135597</v>
      </c>
      <c r="AF76">
        <f t="shared" si="17"/>
        <v>0</v>
      </c>
      <c r="AG76">
        <f t="shared" si="18"/>
        <v>0</v>
      </c>
    </row>
    <row r="77" spans="1:33" x14ac:dyDescent="0.25">
      <c r="A77">
        <v>58</v>
      </c>
      <c r="B77">
        <v>0.57000000000000006</v>
      </c>
      <c r="C77">
        <f t="shared" si="29"/>
        <v>5.2629999999999999</v>
      </c>
      <c r="D77">
        <f t="shared" si="5"/>
        <v>9.1684327268827095E-2</v>
      </c>
      <c r="E77">
        <f t="shared" si="27"/>
        <v>968.11570298212928</v>
      </c>
      <c r="F77">
        <f t="shared" si="28"/>
        <v>497.50985149106464</v>
      </c>
      <c r="G77">
        <f t="shared" si="6"/>
        <v>481647.09961680678</v>
      </c>
      <c r="H77">
        <f t="shared" si="19"/>
        <v>1554287.0432640992</v>
      </c>
      <c r="I77">
        <f t="shared" si="20"/>
        <v>5.2629999999999999</v>
      </c>
      <c r="J77">
        <f t="shared" si="7"/>
        <v>0</v>
      </c>
      <c r="K77">
        <f t="shared" si="8"/>
        <v>0.33447715251167137</v>
      </c>
      <c r="L77">
        <f t="shared" si="9"/>
        <v>2.0097999999999998</v>
      </c>
      <c r="M77">
        <f t="shared" si="10"/>
        <v>2.3442771525116712</v>
      </c>
      <c r="N77">
        <v>58</v>
      </c>
      <c r="S77">
        <f t="shared" si="25"/>
        <v>3</v>
      </c>
      <c r="T77">
        <f t="shared" si="26"/>
        <v>10</v>
      </c>
      <c r="U77">
        <f t="shared" si="11"/>
        <v>58</v>
      </c>
      <c r="V77">
        <f>($T$12*'10-day-rainfall'!X64+$T$13*'10-day-rainfall'!Y64+$T$14*'10-day-rainfall'!Z64+$T$15*'10-day-rainfall'!AA64)/12</f>
        <v>5.353930981504937</v>
      </c>
      <c r="Y77">
        <f t="shared" si="30"/>
        <v>1.9</v>
      </c>
      <c r="Z77">
        <f t="shared" si="31"/>
        <v>0</v>
      </c>
      <c r="AA77">
        <f t="shared" si="12"/>
        <v>2.237597038135597</v>
      </c>
      <c r="AB77">
        <f t="shared" si="13"/>
        <v>0</v>
      </c>
      <c r="AC77">
        <f t="shared" si="14"/>
        <v>0</v>
      </c>
      <c r="AD77">
        <f t="shared" si="15"/>
        <v>1.9</v>
      </c>
      <c r="AE77">
        <f t="shared" si="16"/>
        <v>2.237597038135597</v>
      </c>
      <c r="AF77">
        <f t="shared" si="17"/>
        <v>0</v>
      </c>
      <c r="AG77">
        <f t="shared" si="18"/>
        <v>0</v>
      </c>
    </row>
    <row r="78" spans="1:33" x14ac:dyDescent="0.25">
      <c r="A78">
        <v>59</v>
      </c>
      <c r="B78">
        <v>0.57999999999999996</v>
      </c>
      <c r="C78">
        <f t="shared" si="29"/>
        <v>5.3220000000000001</v>
      </c>
      <c r="D78">
        <f t="shared" si="5"/>
        <v>9.1684327268827095E-2</v>
      </c>
      <c r="E78">
        <f t="shared" si="27"/>
        <v>968.58770298212926</v>
      </c>
      <c r="F78">
        <f t="shared" si="28"/>
        <v>497.98185149106462</v>
      </c>
      <c r="G78">
        <f t="shared" si="6"/>
        <v>482339.09766251809</v>
      </c>
      <c r="H78">
        <f t="shared" si="19"/>
        <v>1582724.6336414791</v>
      </c>
      <c r="I78">
        <f t="shared" si="20"/>
        <v>5.3220000000000001</v>
      </c>
      <c r="J78">
        <f t="shared" si="7"/>
        <v>0</v>
      </c>
      <c r="K78">
        <f t="shared" si="8"/>
        <v>0.33495770671008201</v>
      </c>
      <c r="L78">
        <f t="shared" si="9"/>
        <v>2.0111999999999997</v>
      </c>
      <c r="M78">
        <f t="shared" si="10"/>
        <v>2.3461577067100818</v>
      </c>
      <c r="N78">
        <v>59</v>
      </c>
      <c r="S78">
        <f t="shared" si="25"/>
        <v>3</v>
      </c>
      <c r="T78">
        <f t="shared" si="26"/>
        <v>11</v>
      </c>
      <c r="U78">
        <f t="shared" si="11"/>
        <v>59</v>
      </c>
      <c r="V78">
        <f>($T$12*'10-day-rainfall'!X65+$T$13*'10-day-rainfall'!Y65+$T$14*'10-day-rainfall'!Z65+$T$15*'10-day-rainfall'!AA65)/12</f>
        <v>5.353930981504937</v>
      </c>
      <c r="Y78">
        <f t="shared" si="30"/>
        <v>1.9</v>
      </c>
      <c r="Z78">
        <f t="shared" si="31"/>
        <v>0</v>
      </c>
      <c r="AA78">
        <f t="shared" si="12"/>
        <v>2.237597038135597</v>
      </c>
      <c r="AB78">
        <f t="shared" si="13"/>
        <v>0</v>
      </c>
      <c r="AC78">
        <f t="shared" si="14"/>
        <v>0</v>
      </c>
      <c r="AD78">
        <f t="shared" si="15"/>
        <v>1.9</v>
      </c>
      <c r="AE78">
        <f t="shared" si="16"/>
        <v>2.237597038135597</v>
      </c>
      <c r="AF78">
        <f t="shared" si="17"/>
        <v>0</v>
      </c>
      <c r="AG78">
        <f t="shared" si="18"/>
        <v>0</v>
      </c>
    </row>
    <row r="79" spans="1:33" x14ac:dyDescent="0.25">
      <c r="A79">
        <v>60</v>
      </c>
      <c r="B79">
        <v>0.59</v>
      </c>
      <c r="C79">
        <f t="shared" si="29"/>
        <v>5.3810000000000002</v>
      </c>
      <c r="D79">
        <f t="shared" si="5"/>
        <v>9.1684327268827095E-2</v>
      </c>
      <c r="E79">
        <f t="shared" si="27"/>
        <v>969.05970298212924</v>
      </c>
      <c r="F79">
        <f t="shared" si="28"/>
        <v>498.45385149106465</v>
      </c>
      <c r="G79">
        <f t="shared" si="6"/>
        <v>483031.54127622949</v>
      </c>
      <c r="H79">
        <f t="shared" si="19"/>
        <v>1611203.0650481728</v>
      </c>
      <c r="I79">
        <f t="shared" si="20"/>
        <v>5.3810000000000002</v>
      </c>
      <c r="J79">
        <f t="shared" si="7"/>
        <v>0</v>
      </c>
      <c r="K79">
        <f t="shared" si="8"/>
        <v>0.33543857033071489</v>
      </c>
      <c r="L79">
        <f t="shared" si="9"/>
        <v>2.0125999999999999</v>
      </c>
      <c r="M79">
        <f t="shared" si="10"/>
        <v>2.3480385703307149</v>
      </c>
      <c r="N79">
        <v>60</v>
      </c>
      <c r="S79">
        <f t="shared" si="25"/>
        <v>3</v>
      </c>
      <c r="T79">
        <f t="shared" si="26"/>
        <v>12</v>
      </c>
      <c r="U79">
        <f t="shared" si="11"/>
        <v>60</v>
      </c>
      <c r="V79">
        <f>($T$12*'10-day-rainfall'!X66+$T$13*'10-day-rainfall'!Y66+$T$14*'10-day-rainfall'!Z66+$T$15*'10-day-rainfall'!AA66)/12</f>
        <v>5.353930981504937</v>
      </c>
      <c r="Y79">
        <f t="shared" si="30"/>
        <v>1.9</v>
      </c>
      <c r="Z79">
        <f t="shared" si="31"/>
        <v>0</v>
      </c>
      <c r="AA79">
        <f t="shared" si="12"/>
        <v>2.237597038135597</v>
      </c>
      <c r="AB79">
        <f t="shared" si="13"/>
        <v>0</v>
      </c>
      <c r="AC79">
        <f t="shared" si="14"/>
        <v>0</v>
      </c>
      <c r="AD79">
        <f t="shared" si="15"/>
        <v>1.9</v>
      </c>
      <c r="AE79">
        <f t="shared" si="16"/>
        <v>2.237597038135597</v>
      </c>
      <c r="AF79">
        <f t="shared" si="17"/>
        <v>0</v>
      </c>
      <c r="AG79">
        <f t="shared" si="18"/>
        <v>0</v>
      </c>
    </row>
    <row r="80" spans="1:33" x14ac:dyDescent="0.25">
      <c r="A80">
        <v>61</v>
      </c>
      <c r="B80">
        <v>0.6</v>
      </c>
      <c r="C80">
        <f t="shared" si="29"/>
        <v>5.4399999999999995</v>
      </c>
      <c r="D80">
        <f t="shared" si="5"/>
        <v>9.1684327268827095E-2</v>
      </c>
      <c r="E80">
        <f t="shared" si="27"/>
        <v>969.53170298212933</v>
      </c>
      <c r="F80">
        <f t="shared" si="28"/>
        <v>498.92585149106463</v>
      </c>
      <c r="G80">
        <f t="shared" si="6"/>
        <v>483724.43045794085</v>
      </c>
      <c r="H80">
        <f t="shared" si="19"/>
        <v>1639722.3637726912</v>
      </c>
      <c r="I80">
        <f t="shared" si="20"/>
        <v>5.4399999999999995</v>
      </c>
      <c r="J80">
        <f t="shared" si="7"/>
        <v>0</v>
      </c>
      <c r="K80">
        <f t="shared" si="8"/>
        <v>0.33591974337357006</v>
      </c>
      <c r="L80">
        <f t="shared" si="9"/>
        <v>2.0139999999999998</v>
      </c>
      <c r="M80">
        <f t="shared" si="10"/>
        <v>2.3499197433735697</v>
      </c>
      <c r="N80">
        <v>61</v>
      </c>
      <c r="S80">
        <f t="shared" si="25"/>
        <v>3</v>
      </c>
      <c r="T80">
        <f t="shared" si="26"/>
        <v>13</v>
      </c>
      <c r="U80">
        <f t="shared" si="11"/>
        <v>61</v>
      </c>
      <c r="V80">
        <f>($T$12*'10-day-rainfall'!X67+$T$13*'10-day-rainfall'!Y67+$T$14*'10-day-rainfall'!Z67+$T$15*'10-day-rainfall'!AA67)/12</f>
        <v>5.353930981504937</v>
      </c>
      <c r="Y80">
        <f t="shared" si="30"/>
        <v>1.9</v>
      </c>
      <c r="Z80">
        <f t="shared" si="31"/>
        <v>0</v>
      </c>
      <c r="AA80">
        <f t="shared" si="12"/>
        <v>2.237597038135597</v>
      </c>
      <c r="AB80">
        <f t="shared" si="13"/>
        <v>0</v>
      </c>
      <c r="AC80">
        <f t="shared" si="14"/>
        <v>0</v>
      </c>
      <c r="AD80">
        <f t="shared" si="15"/>
        <v>1.9</v>
      </c>
      <c r="AE80">
        <f t="shared" si="16"/>
        <v>2.237597038135597</v>
      </c>
      <c r="AF80">
        <f t="shared" si="17"/>
        <v>0</v>
      </c>
      <c r="AG80">
        <f t="shared" si="18"/>
        <v>0</v>
      </c>
    </row>
    <row r="81" spans="1:33" x14ac:dyDescent="0.25">
      <c r="A81">
        <v>62</v>
      </c>
      <c r="B81">
        <v>0.61</v>
      </c>
      <c r="C81">
        <f t="shared" si="29"/>
        <v>5.4990000000000006</v>
      </c>
      <c r="D81">
        <f t="shared" si="5"/>
        <v>9.1684327268827095E-2</v>
      </c>
      <c r="E81">
        <f t="shared" si="27"/>
        <v>970.00370298212931</v>
      </c>
      <c r="F81">
        <f t="shared" si="28"/>
        <v>499.39785149106467</v>
      </c>
      <c r="G81">
        <f t="shared" si="6"/>
        <v>484417.76520765224</v>
      </c>
      <c r="H81">
        <f t="shared" si="19"/>
        <v>1668282.5561035466</v>
      </c>
      <c r="I81">
        <f t="shared" si="20"/>
        <v>5.4990000000000006</v>
      </c>
      <c r="J81">
        <f t="shared" si="7"/>
        <v>0</v>
      </c>
      <c r="K81">
        <f t="shared" si="8"/>
        <v>0.3364012258386474</v>
      </c>
      <c r="L81">
        <f t="shared" si="9"/>
        <v>2.0153999999999996</v>
      </c>
      <c r="M81">
        <f t="shared" si="10"/>
        <v>2.3518012258386469</v>
      </c>
      <c r="N81">
        <v>62</v>
      </c>
      <c r="S81">
        <f t="shared" si="25"/>
        <v>3</v>
      </c>
      <c r="T81">
        <f t="shared" si="26"/>
        <v>14</v>
      </c>
      <c r="U81">
        <f t="shared" si="11"/>
        <v>62</v>
      </c>
      <c r="V81">
        <f>($T$12*'10-day-rainfall'!X68+$T$13*'10-day-rainfall'!Y68+$T$14*'10-day-rainfall'!Z68+$T$15*'10-day-rainfall'!AA68)/12</f>
        <v>5.353930981504937</v>
      </c>
      <c r="Y81">
        <f t="shared" si="30"/>
        <v>1.9</v>
      </c>
      <c r="Z81">
        <f t="shared" si="31"/>
        <v>0</v>
      </c>
      <c r="AA81">
        <f t="shared" si="12"/>
        <v>2.237597038135597</v>
      </c>
      <c r="AB81">
        <f t="shared" si="13"/>
        <v>0</v>
      </c>
      <c r="AC81">
        <f t="shared" si="14"/>
        <v>0</v>
      </c>
      <c r="AD81">
        <f t="shared" si="15"/>
        <v>1.9</v>
      </c>
      <c r="AE81">
        <f t="shared" si="16"/>
        <v>2.237597038135597</v>
      </c>
      <c r="AF81">
        <f t="shared" si="17"/>
        <v>0</v>
      </c>
      <c r="AG81">
        <f t="shared" si="18"/>
        <v>0</v>
      </c>
    </row>
    <row r="82" spans="1:33" x14ac:dyDescent="0.25">
      <c r="A82">
        <v>63</v>
      </c>
      <c r="B82">
        <v>0.62</v>
      </c>
      <c r="C82">
        <f t="shared" si="29"/>
        <v>5.5579999999999998</v>
      </c>
      <c r="D82">
        <f t="shared" si="5"/>
        <v>9.1684327268827095E-2</v>
      </c>
      <c r="E82">
        <f t="shared" si="27"/>
        <v>970.47570298212929</v>
      </c>
      <c r="F82">
        <f t="shared" si="28"/>
        <v>499.86985149106465</v>
      </c>
      <c r="G82">
        <f t="shared" si="6"/>
        <v>485111.54552536353</v>
      </c>
      <c r="H82">
        <f t="shared" si="19"/>
        <v>1696883.6683292487</v>
      </c>
      <c r="I82">
        <f t="shared" si="20"/>
        <v>5.5579999999999998</v>
      </c>
      <c r="J82">
        <f t="shared" si="7"/>
        <v>0</v>
      </c>
      <c r="K82">
        <f t="shared" si="8"/>
        <v>0.33688301772594687</v>
      </c>
      <c r="L82">
        <f t="shared" si="9"/>
        <v>2.0167999999999999</v>
      </c>
      <c r="M82">
        <f t="shared" si="10"/>
        <v>2.3536830177259467</v>
      </c>
      <c r="N82">
        <v>63</v>
      </c>
      <c r="S82">
        <f t="shared" si="25"/>
        <v>3</v>
      </c>
      <c r="T82">
        <f t="shared" si="26"/>
        <v>15</v>
      </c>
      <c r="U82">
        <f t="shared" si="11"/>
        <v>63</v>
      </c>
      <c r="V82">
        <f>($T$12*'10-day-rainfall'!X69+$T$13*'10-day-rainfall'!Y69+$T$14*'10-day-rainfall'!Z69+$T$15*'10-day-rainfall'!AA69)/12</f>
        <v>5.353930981504937</v>
      </c>
      <c r="Y82">
        <f t="shared" si="30"/>
        <v>1.9</v>
      </c>
      <c r="Z82">
        <f t="shared" si="31"/>
        <v>0</v>
      </c>
      <c r="AA82">
        <f t="shared" si="12"/>
        <v>2.237597038135597</v>
      </c>
      <c r="AB82">
        <f t="shared" si="13"/>
        <v>0</v>
      </c>
      <c r="AC82">
        <f t="shared" si="14"/>
        <v>0</v>
      </c>
      <c r="AD82">
        <f t="shared" si="15"/>
        <v>1.9</v>
      </c>
      <c r="AE82">
        <f t="shared" si="16"/>
        <v>2.237597038135597</v>
      </c>
      <c r="AF82">
        <f t="shared" si="17"/>
        <v>0</v>
      </c>
      <c r="AG82">
        <f t="shared" si="18"/>
        <v>0</v>
      </c>
    </row>
    <row r="83" spans="1:33" x14ac:dyDescent="0.25">
      <c r="A83">
        <v>64</v>
      </c>
      <c r="B83">
        <v>0.63</v>
      </c>
      <c r="C83">
        <f t="shared" si="29"/>
        <v>5.617</v>
      </c>
      <c r="D83">
        <f t="shared" si="5"/>
        <v>9.1684327268827095E-2</v>
      </c>
      <c r="E83">
        <f t="shared" si="27"/>
        <v>970.94770298212927</v>
      </c>
      <c r="F83">
        <f t="shared" si="28"/>
        <v>500.34185149106463</v>
      </c>
      <c r="G83">
        <f t="shared" si="6"/>
        <v>485805.77141107485</v>
      </c>
      <c r="H83">
        <f t="shared" si="19"/>
        <v>1725525.7267383097</v>
      </c>
      <c r="I83">
        <f t="shared" si="20"/>
        <v>5.617</v>
      </c>
      <c r="J83">
        <f t="shared" si="7"/>
        <v>0</v>
      </c>
      <c r="K83">
        <f t="shared" si="8"/>
        <v>0.33736511903546867</v>
      </c>
      <c r="L83">
        <f t="shared" si="9"/>
        <v>2.0181999999999998</v>
      </c>
      <c r="M83">
        <f t="shared" si="10"/>
        <v>2.3555651190354685</v>
      </c>
      <c r="N83">
        <v>64</v>
      </c>
      <c r="S83">
        <f t="shared" si="25"/>
        <v>3</v>
      </c>
      <c r="T83">
        <f t="shared" si="26"/>
        <v>16</v>
      </c>
      <c r="U83">
        <f t="shared" si="11"/>
        <v>64</v>
      </c>
      <c r="V83">
        <f>($T$12*'10-day-rainfall'!X70+$T$13*'10-day-rainfall'!Y70+$T$14*'10-day-rainfall'!Z70+$T$15*'10-day-rainfall'!AA70)/12</f>
        <v>5.353930981504937</v>
      </c>
      <c r="Y83">
        <f t="shared" si="30"/>
        <v>1.9</v>
      </c>
      <c r="Z83">
        <f t="shared" si="31"/>
        <v>0</v>
      </c>
      <c r="AA83">
        <f t="shared" si="12"/>
        <v>2.237597038135597</v>
      </c>
      <c r="AB83">
        <f t="shared" si="13"/>
        <v>0</v>
      </c>
      <c r="AC83">
        <f t="shared" si="14"/>
        <v>0</v>
      </c>
      <c r="AD83">
        <f t="shared" si="15"/>
        <v>1.9</v>
      </c>
      <c r="AE83">
        <f t="shared" si="16"/>
        <v>2.237597038135597</v>
      </c>
      <c r="AF83">
        <f t="shared" si="17"/>
        <v>0</v>
      </c>
      <c r="AG83">
        <f t="shared" si="18"/>
        <v>0</v>
      </c>
    </row>
    <row r="84" spans="1:33" x14ac:dyDescent="0.25">
      <c r="A84">
        <v>65</v>
      </c>
      <c r="B84">
        <v>0.64</v>
      </c>
      <c r="C84">
        <f t="shared" si="29"/>
        <v>5.6760000000000002</v>
      </c>
      <c r="D84">
        <f t="shared" si="5"/>
        <v>9.1684327268827095E-2</v>
      </c>
      <c r="E84">
        <f t="shared" ref="E84:E120" si="32">IF($C84&lt;$C$5,0,$C$13+2*$C$7*($C84-$C$5))</f>
        <v>971.41970298212925</v>
      </c>
      <c r="F84">
        <f t="shared" ref="F84:F120" si="33">IF($C84&lt;$C$5,0,$C$14+2*$C$7*($C84-$C$5))</f>
        <v>500.81385149106467</v>
      </c>
      <c r="G84">
        <f t="shared" si="6"/>
        <v>486500.44286478625</v>
      </c>
      <c r="H84">
        <f t="shared" si="19"/>
        <v>1754208.7576192408</v>
      </c>
      <c r="I84">
        <f t="shared" si="20"/>
        <v>5.6760000000000002</v>
      </c>
      <c r="J84">
        <f t="shared" si="7"/>
        <v>0</v>
      </c>
      <c r="K84">
        <f t="shared" si="8"/>
        <v>0.33784752976721266</v>
      </c>
      <c r="L84">
        <f t="shared" si="9"/>
        <v>2.0195999999999996</v>
      </c>
      <c r="M84">
        <f t="shared" si="10"/>
        <v>2.3574475297672124</v>
      </c>
      <c r="N84">
        <v>65</v>
      </c>
      <c r="S84">
        <f t="shared" si="25"/>
        <v>3</v>
      </c>
      <c r="T84">
        <f t="shared" si="26"/>
        <v>17</v>
      </c>
      <c r="U84">
        <f t="shared" si="11"/>
        <v>65</v>
      </c>
      <c r="V84">
        <f>($T$12*'10-day-rainfall'!X71+$T$13*'10-day-rainfall'!Y71+$T$14*'10-day-rainfall'!Z71+$T$15*'10-day-rainfall'!AA71)/12</f>
        <v>5.353930981504937</v>
      </c>
      <c r="Y84">
        <f t="shared" si="30"/>
        <v>1.9</v>
      </c>
      <c r="Z84">
        <f t="shared" si="31"/>
        <v>0</v>
      </c>
      <c r="AA84">
        <f t="shared" si="12"/>
        <v>2.237597038135597</v>
      </c>
      <c r="AB84">
        <f t="shared" si="13"/>
        <v>0</v>
      </c>
      <c r="AC84">
        <f t="shared" si="14"/>
        <v>0</v>
      </c>
      <c r="AD84">
        <f t="shared" si="15"/>
        <v>1.9</v>
      </c>
      <c r="AE84">
        <f t="shared" si="16"/>
        <v>2.237597038135597</v>
      </c>
      <c r="AF84">
        <f t="shared" si="17"/>
        <v>0</v>
      </c>
      <c r="AG84">
        <f t="shared" si="18"/>
        <v>0</v>
      </c>
    </row>
    <row r="85" spans="1:33" x14ac:dyDescent="0.25">
      <c r="A85">
        <v>66</v>
      </c>
      <c r="B85">
        <v>0.65</v>
      </c>
      <c r="C85">
        <f t="shared" ref="C85:C116" si="34">$C$20+B85*(MAX($C$6,$C$6+$C$5-$C$10))</f>
        <v>5.7350000000000003</v>
      </c>
      <c r="D85">
        <f t="shared" ref="D85:D120" si="35">IF(C85&gt;=$C$10+$C$11/12,PI()*($C$11/24)^2,IF(C85&lt;=$C$10,0,($C$11/12)^2*(1/8)*((PI()+2*ASIN((C85-$C$10-$C$11/24)/($C$11/24)))-SIN(PI()+2*ASIN((C85-$C$10-$C$11/24)/($C$11/24))))))</f>
        <v>9.1684327268827095E-2</v>
      </c>
      <c r="E85">
        <f t="shared" si="32"/>
        <v>971.89170298212923</v>
      </c>
      <c r="F85">
        <f t="shared" si="33"/>
        <v>501.28585149106465</v>
      </c>
      <c r="G85">
        <f t="shared" ref="G85:G120" si="36">IF(C85&lt;$C$5,$C$12,E85*F85)</f>
        <v>487195.55988649756</v>
      </c>
      <c r="H85">
        <f t="shared" si="19"/>
        <v>1782932.7872605529</v>
      </c>
      <c r="I85">
        <f t="shared" si="20"/>
        <v>5.7350000000000003</v>
      </c>
      <c r="J85">
        <f t="shared" ref="J85:J120" si="37">$C$15*IF(C85&lt;=$C$10,0,IF(C85&gt;=$C$10+$C$11/12,0.6*D85*SQRT(64.4*(C85-$C$10+$C$11/24)),0.6*D85*SQRT(64.4*(C85-$C$10)/2)))</f>
        <v>0</v>
      </c>
      <c r="K85">
        <f t="shared" ref="K85:K120" si="38">IF(C85&lt;$C$5,0,G85*$C$9/12/3600)</f>
        <v>0.33833024992117883</v>
      </c>
      <c r="L85">
        <f t="shared" ref="L85:L119" si="39">VLOOKUP($C85,$F$6:$G$13,2)+(C85-VLOOKUP($C85,$F$6:$F$13,1))*(VLOOKUP(VLOOKUP($C85,$F$6:$H$13,3)+1,$E$6:$G$13,3)-VLOOKUP($C85,$F$6:$G$13,2))/(VLOOKUP(VLOOKUP($C85,$F$6:$H$13,3)+1,$E$6:$F$13,2)-VLOOKUP($C85,$F$6:$F$13,1))</f>
        <v>2.0209999999999999</v>
      </c>
      <c r="M85">
        <f t="shared" ref="M85:M120" si="40">J85+K85+L85</f>
        <v>2.3593302499211788</v>
      </c>
      <c r="N85">
        <v>66</v>
      </c>
      <c r="S85">
        <f t="shared" si="25"/>
        <v>3</v>
      </c>
      <c r="T85">
        <f t="shared" si="26"/>
        <v>18</v>
      </c>
      <c r="U85">
        <f t="shared" ref="U85:U148" si="41">(S85-1)*24+T85</f>
        <v>66</v>
      </c>
      <c r="V85">
        <f>($T$12*'10-day-rainfall'!X72+$T$13*'10-day-rainfall'!Y72+$T$14*'10-day-rainfall'!Z72+$T$15*'10-day-rainfall'!AA72)/12</f>
        <v>5.353930981504937</v>
      </c>
      <c r="Y85">
        <f t="shared" si="30"/>
        <v>1.9</v>
      </c>
      <c r="Z85">
        <f t="shared" si="31"/>
        <v>0</v>
      </c>
      <c r="AA85">
        <f t="shared" ref="AA85:AA148" si="42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2.237597038135597</v>
      </c>
      <c r="AB85">
        <f t="shared" ref="AB85:AB148" si="43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0</v>
      </c>
      <c r="AC85">
        <f t="shared" ref="AC85:AC148" si="44">MAX(0,AB85+(Z85-AA85)*1800)</f>
        <v>0</v>
      </c>
      <c r="AD85">
        <f t="shared" ref="AD85:AD148" si="45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1.9</v>
      </c>
      <c r="AE85">
        <f t="shared" ref="AE85:AE148" si="46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2.237597038135597</v>
      </c>
      <c r="AF85">
        <f t="shared" ref="AF85:AF148" si="47">MAX(0,AB85+(Z85-AE85)*3600)</f>
        <v>0</v>
      </c>
      <c r="AG85">
        <f t="shared" ref="AG85:AG148" si="48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</v>
      </c>
    </row>
    <row r="86" spans="1:33" x14ac:dyDescent="0.25">
      <c r="A86">
        <v>67</v>
      </c>
      <c r="B86">
        <v>0.66</v>
      </c>
      <c r="C86">
        <f t="shared" si="34"/>
        <v>5.7940000000000005</v>
      </c>
      <c r="D86">
        <f t="shared" si="35"/>
        <v>9.1684327268827095E-2</v>
      </c>
      <c r="E86">
        <f t="shared" si="32"/>
        <v>972.36370298212933</v>
      </c>
      <c r="F86">
        <f t="shared" si="33"/>
        <v>501.75785149106463</v>
      </c>
      <c r="G86">
        <f t="shared" si="36"/>
        <v>487891.1224762089</v>
      </c>
      <c r="H86">
        <f t="shared" ref="H86:H120" si="49">IF(C86&lt;$C$5,$C$12*(C86-$C$10),H85+(1/3)*(C86-MAX(C85,$C$5))*(G86+IF(C85&lt;$C$5,$C$13*$C$14,G85)+SQRT(G86*IF(C85&lt;$C$5,$C$13*$C$14,G85))))</f>
        <v>1811697.8419507572</v>
      </c>
      <c r="I86">
        <f t="shared" ref="I86:I120" si="50">C86</f>
        <v>5.7940000000000005</v>
      </c>
      <c r="J86">
        <f t="shared" si="37"/>
        <v>0</v>
      </c>
      <c r="K86">
        <f t="shared" si="38"/>
        <v>0.33881327949736728</v>
      </c>
      <c r="L86">
        <f t="shared" si="39"/>
        <v>2.0223999999999998</v>
      </c>
      <c r="M86">
        <f t="shared" si="40"/>
        <v>2.3612132794973668</v>
      </c>
      <c r="N86">
        <v>67</v>
      </c>
      <c r="S86">
        <f t="shared" si="25"/>
        <v>3</v>
      </c>
      <c r="T86">
        <f t="shared" si="26"/>
        <v>19</v>
      </c>
      <c r="U86">
        <f t="shared" si="41"/>
        <v>67</v>
      </c>
      <c r="V86">
        <f>($T$12*'10-day-rainfall'!X73+$T$13*'10-day-rainfall'!Y73+$T$14*'10-day-rainfall'!Z73+$T$15*'10-day-rainfall'!AA73)/12</f>
        <v>5.353930981504937</v>
      </c>
      <c r="Y86">
        <f t="shared" si="30"/>
        <v>1.9</v>
      </c>
      <c r="Z86">
        <f t="shared" si="31"/>
        <v>0</v>
      </c>
      <c r="AA86">
        <f t="shared" si="42"/>
        <v>2.237597038135597</v>
      </c>
      <c r="AB86">
        <f t="shared" si="43"/>
        <v>0</v>
      </c>
      <c r="AC86">
        <f t="shared" si="44"/>
        <v>0</v>
      </c>
      <c r="AD86">
        <f t="shared" si="45"/>
        <v>1.9</v>
      </c>
      <c r="AE86">
        <f t="shared" si="46"/>
        <v>2.237597038135597</v>
      </c>
      <c r="AF86">
        <f t="shared" si="47"/>
        <v>0</v>
      </c>
      <c r="AG86">
        <f t="shared" si="48"/>
        <v>0</v>
      </c>
    </row>
    <row r="87" spans="1:33" x14ac:dyDescent="0.25">
      <c r="A87">
        <v>68</v>
      </c>
      <c r="B87">
        <v>0.67</v>
      </c>
      <c r="C87">
        <f t="shared" si="34"/>
        <v>5.8529999999999998</v>
      </c>
      <c r="D87">
        <f t="shared" si="35"/>
        <v>9.1684327268827095E-2</v>
      </c>
      <c r="E87">
        <f t="shared" si="32"/>
        <v>972.83570298212931</v>
      </c>
      <c r="F87">
        <f t="shared" si="33"/>
        <v>502.22985149106466</v>
      </c>
      <c r="G87">
        <f t="shared" si="36"/>
        <v>488587.13063392031</v>
      </c>
      <c r="H87">
        <f t="shared" si="49"/>
        <v>1840503.9479783648</v>
      </c>
      <c r="I87">
        <f t="shared" si="50"/>
        <v>5.8529999999999998</v>
      </c>
      <c r="J87">
        <f t="shared" si="37"/>
        <v>0</v>
      </c>
      <c r="K87">
        <f t="shared" si="38"/>
        <v>0.33929661849577802</v>
      </c>
      <c r="L87">
        <f t="shared" si="39"/>
        <v>2.0237999999999996</v>
      </c>
      <c r="M87">
        <f t="shared" si="40"/>
        <v>2.3630966184957778</v>
      </c>
      <c r="N87">
        <v>68</v>
      </c>
      <c r="S87">
        <f t="shared" si="25"/>
        <v>3</v>
      </c>
      <c r="T87">
        <f t="shared" si="26"/>
        <v>20</v>
      </c>
      <c r="U87">
        <f t="shared" si="41"/>
        <v>68</v>
      </c>
      <c r="V87">
        <f>($T$12*'10-day-rainfall'!X74+$T$13*'10-day-rainfall'!Y74+$T$14*'10-day-rainfall'!Z74+$T$15*'10-day-rainfall'!AA74)/12</f>
        <v>5.353930981504937</v>
      </c>
      <c r="Y87">
        <f t="shared" si="30"/>
        <v>1.9</v>
      </c>
      <c r="Z87">
        <f t="shared" si="31"/>
        <v>0</v>
      </c>
      <c r="AA87">
        <f t="shared" si="42"/>
        <v>2.237597038135597</v>
      </c>
      <c r="AB87">
        <f t="shared" si="43"/>
        <v>0</v>
      </c>
      <c r="AC87">
        <f t="shared" si="44"/>
        <v>0</v>
      </c>
      <c r="AD87">
        <f t="shared" si="45"/>
        <v>1.9</v>
      </c>
      <c r="AE87">
        <f t="shared" si="46"/>
        <v>2.237597038135597</v>
      </c>
      <c r="AF87">
        <f t="shared" si="47"/>
        <v>0</v>
      </c>
      <c r="AG87">
        <f t="shared" si="48"/>
        <v>0</v>
      </c>
    </row>
    <row r="88" spans="1:33" x14ac:dyDescent="0.25">
      <c r="A88">
        <v>69</v>
      </c>
      <c r="B88">
        <v>0.68</v>
      </c>
      <c r="C88">
        <f t="shared" si="34"/>
        <v>5.9120000000000008</v>
      </c>
      <c r="D88">
        <f t="shared" si="35"/>
        <v>9.1684327268827095E-2</v>
      </c>
      <c r="E88">
        <f t="shared" si="32"/>
        <v>973.30770298212929</v>
      </c>
      <c r="F88">
        <f t="shared" si="33"/>
        <v>502.70185149106464</v>
      </c>
      <c r="G88">
        <f t="shared" si="36"/>
        <v>489283.58435963164</v>
      </c>
      <c r="H88">
        <f t="shared" si="49"/>
        <v>1869351.1316318878</v>
      </c>
      <c r="I88">
        <f t="shared" si="50"/>
        <v>5.9120000000000008</v>
      </c>
      <c r="J88">
        <f t="shared" si="37"/>
        <v>0</v>
      </c>
      <c r="K88">
        <f t="shared" si="38"/>
        <v>0.33978026691641089</v>
      </c>
      <c r="L88">
        <f t="shared" si="39"/>
        <v>2.0251999999999999</v>
      </c>
      <c r="M88">
        <f t="shared" si="40"/>
        <v>2.3649802669164108</v>
      </c>
      <c r="N88">
        <v>69</v>
      </c>
      <c r="S88">
        <f t="shared" si="25"/>
        <v>3</v>
      </c>
      <c r="T88">
        <f t="shared" si="26"/>
        <v>21</v>
      </c>
      <c r="U88">
        <f t="shared" si="41"/>
        <v>69</v>
      </c>
      <c r="V88">
        <f>($T$12*'10-day-rainfall'!X75+$T$13*'10-day-rainfall'!Y75+$T$14*'10-day-rainfall'!Z75+$T$15*'10-day-rainfall'!AA75)/12</f>
        <v>5.353930981504937</v>
      </c>
      <c r="Y88">
        <f t="shared" si="30"/>
        <v>1.9</v>
      </c>
      <c r="Z88">
        <f t="shared" si="31"/>
        <v>0</v>
      </c>
      <c r="AA88">
        <f t="shared" si="42"/>
        <v>2.237597038135597</v>
      </c>
      <c r="AB88">
        <f t="shared" si="43"/>
        <v>0</v>
      </c>
      <c r="AC88">
        <f t="shared" si="44"/>
        <v>0</v>
      </c>
      <c r="AD88">
        <f t="shared" si="45"/>
        <v>1.9</v>
      </c>
      <c r="AE88">
        <f t="shared" si="46"/>
        <v>2.237597038135597</v>
      </c>
      <c r="AF88">
        <f t="shared" si="47"/>
        <v>0</v>
      </c>
      <c r="AG88">
        <f t="shared" si="48"/>
        <v>0</v>
      </c>
    </row>
    <row r="89" spans="1:33" x14ac:dyDescent="0.25">
      <c r="A89">
        <v>70</v>
      </c>
      <c r="B89">
        <v>0.69000000000000006</v>
      </c>
      <c r="C89">
        <f t="shared" si="34"/>
        <v>5.9710000000000001</v>
      </c>
      <c r="D89">
        <f t="shared" si="35"/>
        <v>9.1684327268827095E-2</v>
      </c>
      <c r="E89">
        <f t="shared" si="32"/>
        <v>973.77970298212927</v>
      </c>
      <c r="F89">
        <f t="shared" si="33"/>
        <v>503.17385149106462</v>
      </c>
      <c r="G89">
        <f t="shared" si="36"/>
        <v>489980.48365334293</v>
      </c>
      <c r="H89">
        <f t="shared" si="49"/>
        <v>1898239.419199836</v>
      </c>
      <c r="I89">
        <f t="shared" si="50"/>
        <v>5.9710000000000001</v>
      </c>
      <c r="J89">
        <f t="shared" si="37"/>
        <v>0</v>
      </c>
      <c r="K89">
        <f t="shared" si="38"/>
        <v>0.34026422475926588</v>
      </c>
      <c r="L89">
        <f t="shared" si="39"/>
        <v>2.0265999999999997</v>
      </c>
      <c r="M89">
        <f t="shared" si="40"/>
        <v>2.3668642247592655</v>
      </c>
      <c r="N89">
        <v>70</v>
      </c>
      <c r="S89">
        <f t="shared" si="25"/>
        <v>3</v>
      </c>
      <c r="T89">
        <f t="shared" si="26"/>
        <v>22</v>
      </c>
      <c r="U89">
        <f t="shared" si="41"/>
        <v>70</v>
      </c>
      <c r="V89">
        <f>($T$12*'10-day-rainfall'!X76+$T$13*'10-day-rainfall'!Y76+$T$14*'10-day-rainfall'!Z76+$T$15*'10-day-rainfall'!AA76)/12</f>
        <v>5.353930981504937</v>
      </c>
      <c r="Y89">
        <f t="shared" si="30"/>
        <v>1.9</v>
      </c>
      <c r="Z89">
        <f t="shared" si="31"/>
        <v>0</v>
      </c>
      <c r="AA89">
        <f t="shared" si="42"/>
        <v>2.237597038135597</v>
      </c>
      <c r="AB89">
        <f t="shared" si="43"/>
        <v>0</v>
      </c>
      <c r="AC89">
        <f t="shared" si="44"/>
        <v>0</v>
      </c>
      <c r="AD89">
        <f t="shared" si="45"/>
        <v>1.9</v>
      </c>
      <c r="AE89">
        <f t="shared" si="46"/>
        <v>2.237597038135597</v>
      </c>
      <c r="AF89">
        <f t="shared" si="47"/>
        <v>0</v>
      </c>
      <c r="AG89">
        <f t="shared" si="48"/>
        <v>0</v>
      </c>
    </row>
    <row r="90" spans="1:33" x14ac:dyDescent="0.25">
      <c r="A90">
        <v>71</v>
      </c>
      <c r="B90">
        <v>0.70000000000000007</v>
      </c>
      <c r="C90">
        <f t="shared" si="34"/>
        <v>6.0300000000000011</v>
      </c>
      <c r="D90">
        <f t="shared" si="35"/>
        <v>9.1684327268827095E-2</v>
      </c>
      <c r="E90">
        <f t="shared" si="32"/>
        <v>974.25170298212925</v>
      </c>
      <c r="F90">
        <f t="shared" si="33"/>
        <v>503.64585149106466</v>
      </c>
      <c r="G90">
        <f t="shared" si="36"/>
        <v>490677.82851505431</v>
      </c>
      <c r="H90">
        <f t="shared" si="49"/>
        <v>1927168.8369707221</v>
      </c>
      <c r="I90">
        <f t="shared" si="50"/>
        <v>6.0300000000000011</v>
      </c>
      <c r="J90">
        <f t="shared" si="37"/>
        <v>0</v>
      </c>
      <c r="K90">
        <f t="shared" si="38"/>
        <v>0.34074849202434326</v>
      </c>
      <c r="L90">
        <f t="shared" si="39"/>
        <v>2.028</v>
      </c>
      <c r="M90">
        <f t="shared" si="40"/>
        <v>2.3687484920243431</v>
      </c>
      <c r="N90">
        <v>71</v>
      </c>
      <c r="S90">
        <f t="shared" si="25"/>
        <v>3</v>
      </c>
      <c r="T90">
        <f t="shared" si="26"/>
        <v>23</v>
      </c>
      <c r="U90">
        <f t="shared" si="41"/>
        <v>71</v>
      </c>
      <c r="V90">
        <f>($T$12*'10-day-rainfall'!X77+$T$13*'10-day-rainfall'!Y77+$T$14*'10-day-rainfall'!Z77+$T$15*'10-day-rainfall'!AA77)/12</f>
        <v>5.353930981504937</v>
      </c>
      <c r="Y90">
        <f t="shared" si="30"/>
        <v>1.9</v>
      </c>
      <c r="Z90">
        <f t="shared" si="31"/>
        <v>0</v>
      </c>
      <c r="AA90">
        <f t="shared" si="42"/>
        <v>2.237597038135597</v>
      </c>
      <c r="AB90">
        <f t="shared" si="43"/>
        <v>0</v>
      </c>
      <c r="AC90">
        <f t="shared" si="44"/>
        <v>0</v>
      </c>
      <c r="AD90">
        <f t="shared" si="45"/>
        <v>1.9</v>
      </c>
      <c r="AE90">
        <f t="shared" si="46"/>
        <v>2.237597038135597</v>
      </c>
      <c r="AF90">
        <f t="shared" si="47"/>
        <v>0</v>
      </c>
      <c r="AG90">
        <f t="shared" si="48"/>
        <v>0</v>
      </c>
    </row>
    <row r="91" spans="1:33" x14ac:dyDescent="0.25">
      <c r="A91">
        <v>72</v>
      </c>
      <c r="B91">
        <v>0.71</v>
      </c>
      <c r="C91">
        <f t="shared" si="34"/>
        <v>6.0890000000000004</v>
      </c>
      <c r="D91">
        <f t="shared" si="35"/>
        <v>9.1684327268827095E-2</v>
      </c>
      <c r="E91">
        <f t="shared" si="32"/>
        <v>974.72370298212923</v>
      </c>
      <c r="F91">
        <f t="shared" si="33"/>
        <v>504.11785149106464</v>
      </c>
      <c r="G91">
        <f t="shared" si="36"/>
        <v>491375.61894476565</v>
      </c>
      <c r="H91">
        <f t="shared" si="49"/>
        <v>1956139.4112330559</v>
      </c>
      <c r="I91">
        <f t="shared" si="50"/>
        <v>6.0890000000000004</v>
      </c>
      <c r="J91">
        <f t="shared" si="37"/>
        <v>0</v>
      </c>
      <c r="K91">
        <f t="shared" si="38"/>
        <v>0.34123306871164277</v>
      </c>
      <c r="L91">
        <f t="shared" si="39"/>
        <v>2.0293999999999999</v>
      </c>
      <c r="M91">
        <f t="shared" si="40"/>
        <v>2.3706330687116428</v>
      </c>
      <c r="N91">
        <v>72</v>
      </c>
      <c r="S91">
        <f t="shared" si="25"/>
        <v>3</v>
      </c>
      <c r="T91">
        <f t="shared" si="26"/>
        <v>24</v>
      </c>
      <c r="U91">
        <f t="shared" si="41"/>
        <v>72</v>
      </c>
      <c r="V91">
        <f>($T$12*'10-day-rainfall'!X78+$T$13*'10-day-rainfall'!Y78+$T$14*'10-day-rainfall'!Z78+$T$15*'10-day-rainfall'!AA78)/12</f>
        <v>5.353930981504937</v>
      </c>
      <c r="Y91">
        <f t="shared" si="30"/>
        <v>1.9</v>
      </c>
      <c r="Z91">
        <f t="shared" si="31"/>
        <v>0</v>
      </c>
      <c r="AA91">
        <f t="shared" si="42"/>
        <v>2.237597038135597</v>
      </c>
      <c r="AB91">
        <f t="shared" si="43"/>
        <v>0</v>
      </c>
      <c r="AC91">
        <f t="shared" si="44"/>
        <v>0</v>
      </c>
      <c r="AD91">
        <f t="shared" si="45"/>
        <v>1.9</v>
      </c>
      <c r="AE91">
        <f t="shared" si="46"/>
        <v>2.237597038135597</v>
      </c>
      <c r="AF91">
        <f t="shared" si="47"/>
        <v>0</v>
      </c>
      <c r="AG91">
        <f t="shared" si="48"/>
        <v>0</v>
      </c>
    </row>
    <row r="92" spans="1:33" x14ac:dyDescent="0.25">
      <c r="A92">
        <v>73</v>
      </c>
      <c r="B92">
        <v>0.72</v>
      </c>
      <c r="C92">
        <f t="shared" si="34"/>
        <v>6.1479999999999997</v>
      </c>
      <c r="D92">
        <f t="shared" si="35"/>
        <v>9.1684327268827095E-2</v>
      </c>
      <c r="E92">
        <f t="shared" si="32"/>
        <v>975.19570298212932</v>
      </c>
      <c r="F92">
        <f t="shared" si="33"/>
        <v>504.58985149106462</v>
      </c>
      <c r="G92">
        <f t="shared" si="36"/>
        <v>492073.85494247702</v>
      </c>
      <c r="H92">
        <f t="shared" si="49"/>
        <v>1985151.1682753493</v>
      </c>
      <c r="I92">
        <f t="shared" si="50"/>
        <v>6.1479999999999997</v>
      </c>
      <c r="J92">
        <f t="shared" si="37"/>
        <v>0</v>
      </c>
      <c r="K92">
        <f t="shared" si="38"/>
        <v>0.34171795482116457</v>
      </c>
      <c r="L92">
        <f t="shared" si="39"/>
        <v>2.0307999999999997</v>
      </c>
      <c r="M92">
        <f t="shared" si="40"/>
        <v>2.3725179548211641</v>
      </c>
      <c r="N92">
        <v>73</v>
      </c>
      <c r="S92">
        <f t="shared" si="25"/>
        <v>4</v>
      </c>
      <c r="T92">
        <f t="shared" si="26"/>
        <v>1</v>
      </c>
      <c r="U92">
        <f t="shared" si="41"/>
        <v>73</v>
      </c>
      <c r="V92">
        <f>($T$12*'10-day-rainfall'!X79+$T$13*'10-day-rainfall'!Y79+$T$14*'10-day-rainfall'!Z79+$T$15*'10-day-rainfall'!AA79)/12</f>
        <v>5.353930981504937</v>
      </c>
      <c r="Y92">
        <f t="shared" si="30"/>
        <v>1.9</v>
      </c>
      <c r="Z92">
        <f t="shared" si="31"/>
        <v>0</v>
      </c>
      <c r="AA92">
        <f t="shared" si="42"/>
        <v>2.237597038135597</v>
      </c>
      <c r="AB92">
        <f t="shared" si="43"/>
        <v>0</v>
      </c>
      <c r="AC92">
        <f t="shared" si="44"/>
        <v>0</v>
      </c>
      <c r="AD92">
        <f t="shared" si="45"/>
        <v>1.9</v>
      </c>
      <c r="AE92">
        <f t="shared" si="46"/>
        <v>2.237597038135597</v>
      </c>
      <c r="AF92">
        <f t="shared" si="47"/>
        <v>0</v>
      </c>
      <c r="AG92">
        <f t="shared" si="48"/>
        <v>0</v>
      </c>
    </row>
    <row r="93" spans="1:33" x14ac:dyDescent="0.25">
      <c r="A93">
        <v>74</v>
      </c>
      <c r="B93">
        <v>0.73</v>
      </c>
      <c r="C93">
        <f t="shared" si="34"/>
        <v>6.2070000000000007</v>
      </c>
      <c r="D93">
        <f t="shared" si="35"/>
        <v>9.1684327268827095E-2</v>
      </c>
      <c r="E93">
        <f t="shared" si="32"/>
        <v>975.6677029821293</v>
      </c>
      <c r="F93">
        <f t="shared" si="33"/>
        <v>505.06185149106466</v>
      </c>
      <c r="G93">
        <f t="shared" si="36"/>
        <v>492772.53650818835</v>
      </c>
      <c r="H93">
        <f t="shared" si="49"/>
        <v>2014204.1343861143</v>
      </c>
      <c r="I93">
        <f t="shared" si="50"/>
        <v>6.2070000000000007</v>
      </c>
      <c r="J93">
        <f t="shared" si="37"/>
        <v>0</v>
      </c>
      <c r="K93">
        <f t="shared" si="38"/>
        <v>0.34220315035290855</v>
      </c>
      <c r="L93">
        <f t="shared" si="39"/>
        <v>2.0322</v>
      </c>
      <c r="M93">
        <f t="shared" si="40"/>
        <v>2.3744031503529084</v>
      </c>
      <c r="N93">
        <v>74</v>
      </c>
      <c r="S93">
        <f t="shared" si="25"/>
        <v>4</v>
      </c>
      <c r="T93">
        <f t="shared" si="26"/>
        <v>2</v>
      </c>
      <c r="U93">
        <f t="shared" si="41"/>
        <v>74</v>
      </c>
      <c r="V93">
        <f>($T$12*'10-day-rainfall'!X80+$T$13*'10-day-rainfall'!Y80+$T$14*'10-day-rainfall'!Z80+$T$15*'10-day-rainfall'!AA80)/12</f>
        <v>5.353930981504937</v>
      </c>
      <c r="Y93">
        <f t="shared" si="30"/>
        <v>1.9</v>
      </c>
      <c r="Z93">
        <f t="shared" si="31"/>
        <v>0</v>
      </c>
      <c r="AA93">
        <f t="shared" si="42"/>
        <v>2.237597038135597</v>
      </c>
      <c r="AB93">
        <f t="shared" si="43"/>
        <v>0</v>
      </c>
      <c r="AC93">
        <f t="shared" si="44"/>
        <v>0</v>
      </c>
      <c r="AD93">
        <f t="shared" si="45"/>
        <v>1.9</v>
      </c>
      <c r="AE93">
        <f t="shared" si="46"/>
        <v>2.237597038135597</v>
      </c>
      <c r="AF93">
        <f t="shared" si="47"/>
        <v>0</v>
      </c>
      <c r="AG93">
        <f t="shared" si="48"/>
        <v>0</v>
      </c>
    </row>
    <row r="94" spans="1:33" x14ac:dyDescent="0.25">
      <c r="A94">
        <v>75</v>
      </c>
      <c r="B94">
        <v>0.74</v>
      </c>
      <c r="C94">
        <f t="shared" si="34"/>
        <v>6.266</v>
      </c>
      <c r="D94">
        <f t="shared" si="35"/>
        <v>9.1684327268827095E-2</v>
      </c>
      <c r="E94">
        <f t="shared" si="32"/>
        <v>976.13970298212928</v>
      </c>
      <c r="F94">
        <f t="shared" si="33"/>
        <v>505.53385149106464</v>
      </c>
      <c r="G94">
        <f t="shared" si="36"/>
        <v>493471.66364189971</v>
      </c>
      <c r="H94">
        <f t="shared" si="49"/>
        <v>2043298.3358538605</v>
      </c>
      <c r="I94">
        <f t="shared" si="50"/>
        <v>6.266</v>
      </c>
      <c r="J94">
        <f t="shared" si="37"/>
        <v>0</v>
      </c>
      <c r="K94">
        <f t="shared" si="38"/>
        <v>0.34268865530687481</v>
      </c>
      <c r="L94">
        <f t="shared" si="39"/>
        <v>2.0335999999999999</v>
      </c>
      <c r="M94">
        <f t="shared" si="40"/>
        <v>2.3762886553068747</v>
      </c>
      <c r="N94">
        <v>75</v>
      </c>
      <c r="S94">
        <f t="shared" si="25"/>
        <v>4</v>
      </c>
      <c r="T94">
        <f t="shared" si="26"/>
        <v>3</v>
      </c>
      <c r="U94">
        <f t="shared" si="41"/>
        <v>75</v>
      </c>
      <c r="V94">
        <f>($T$12*'10-day-rainfall'!X81+$T$13*'10-day-rainfall'!Y81+$T$14*'10-day-rainfall'!Z81+$T$15*'10-day-rainfall'!AA81)/12</f>
        <v>5.353930981504937</v>
      </c>
      <c r="Y94">
        <f t="shared" si="30"/>
        <v>1.9</v>
      </c>
      <c r="Z94">
        <f t="shared" si="31"/>
        <v>0</v>
      </c>
      <c r="AA94">
        <f t="shared" si="42"/>
        <v>2.237597038135597</v>
      </c>
      <c r="AB94">
        <f t="shared" si="43"/>
        <v>0</v>
      </c>
      <c r="AC94">
        <f t="shared" si="44"/>
        <v>0</v>
      </c>
      <c r="AD94">
        <f t="shared" si="45"/>
        <v>1.9</v>
      </c>
      <c r="AE94">
        <f t="shared" si="46"/>
        <v>2.237597038135597</v>
      </c>
      <c r="AF94">
        <f t="shared" si="47"/>
        <v>0</v>
      </c>
      <c r="AG94">
        <f t="shared" si="48"/>
        <v>0</v>
      </c>
    </row>
    <row r="95" spans="1:33" x14ac:dyDescent="0.25">
      <c r="A95">
        <v>76</v>
      </c>
      <c r="B95">
        <v>0.75</v>
      </c>
      <c r="C95">
        <f t="shared" si="34"/>
        <v>6.3250000000000011</v>
      </c>
      <c r="D95">
        <f t="shared" si="35"/>
        <v>9.1684327268827095E-2</v>
      </c>
      <c r="E95">
        <f t="shared" si="32"/>
        <v>976.61170298212926</v>
      </c>
      <c r="F95">
        <f t="shared" si="33"/>
        <v>506.00585149106462</v>
      </c>
      <c r="G95">
        <f t="shared" si="36"/>
        <v>494171.23634361103</v>
      </c>
      <c r="H95">
        <f t="shared" si="49"/>
        <v>2072433.7989671009</v>
      </c>
      <c r="I95">
        <f t="shared" si="50"/>
        <v>6.3250000000000011</v>
      </c>
      <c r="J95">
        <f t="shared" si="37"/>
        <v>0</v>
      </c>
      <c r="K95">
        <f t="shared" si="38"/>
        <v>0.34317446968306314</v>
      </c>
      <c r="L95">
        <f t="shared" si="39"/>
        <v>2.0349999999999997</v>
      </c>
      <c r="M95">
        <f t="shared" si="40"/>
        <v>2.3781744696830627</v>
      </c>
      <c r="N95">
        <v>76</v>
      </c>
      <c r="S95">
        <f t="shared" si="25"/>
        <v>4</v>
      </c>
      <c r="T95">
        <f t="shared" si="26"/>
        <v>4</v>
      </c>
      <c r="U95">
        <f t="shared" si="41"/>
        <v>76</v>
      </c>
      <c r="V95">
        <f>($T$12*'10-day-rainfall'!X82+$T$13*'10-day-rainfall'!Y82+$T$14*'10-day-rainfall'!Z82+$T$15*'10-day-rainfall'!AA82)/12</f>
        <v>5.353930981504937</v>
      </c>
      <c r="Y95">
        <f t="shared" si="30"/>
        <v>1.9</v>
      </c>
      <c r="Z95">
        <f t="shared" si="31"/>
        <v>0</v>
      </c>
      <c r="AA95">
        <f t="shared" si="42"/>
        <v>2.237597038135597</v>
      </c>
      <c r="AB95">
        <f t="shared" si="43"/>
        <v>0</v>
      </c>
      <c r="AC95">
        <f t="shared" si="44"/>
        <v>0</v>
      </c>
      <c r="AD95">
        <f t="shared" si="45"/>
        <v>1.9</v>
      </c>
      <c r="AE95">
        <f t="shared" si="46"/>
        <v>2.237597038135597</v>
      </c>
      <c r="AF95">
        <f t="shared" si="47"/>
        <v>0</v>
      </c>
      <c r="AG95">
        <f t="shared" si="48"/>
        <v>0</v>
      </c>
    </row>
    <row r="96" spans="1:33" x14ac:dyDescent="0.25">
      <c r="A96">
        <v>77</v>
      </c>
      <c r="B96">
        <v>0.76</v>
      </c>
      <c r="C96">
        <f t="shared" si="34"/>
        <v>6.3840000000000003</v>
      </c>
      <c r="D96">
        <f t="shared" si="35"/>
        <v>9.1684327268827095E-2</v>
      </c>
      <c r="E96">
        <f t="shared" si="32"/>
        <v>977.08370298212924</v>
      </c>
      <c r="F96">
        <f t="shared" si="33"/>
        <v>506.47785149106465</v>
      </c>
      <c r="G96">
        <f t="shared" si="36"/>
        <v>494871.25461332238</v>
      </c>
      <c r="H96">
        <f t="shared" si="49"/>
        <v>2101610.550014345</v>
      </c>
      <c r="I96">
        <f t="shared" si="50"/>
        <v>6.3840000000000003</v>
      </c>
      <c r="J96">
        <f t="shared" si="37"/>
        <v>0</v>
      </c>
      <c r="K96">
        <f t="shared" si="38"/>
        <v>0.34366059348147387</v>
      </c>
      <c r="L96">
        <f t="shared" si="39"/>
        <v>2.0364</v>
      </c>
      <c r="M96">
        <f t="shared" si="40"/>
        <v>2.380060593481474</v>
      </c>
      <c r="N96">
        <v>77</v>
      </c>
      <c r="S96">
        <f t="shared" si="25"/>
        <v>4</v>
      </c>
      <c r="T96">
        <f t="shared" si="26"/>
        <v>5</v>
      </c>
      <c r="U96">
        <f t="shared" si="41"/>
        <v>77</v>
      </c>
      <c r="V96">
        <f>($T$12*'10-day-rainfall'!X83+$T$13*'10-day-rainfall'!Y83+$T$14*'10-day-rainfall'!Z83+$T$15*'10-day-rainfall'!AA83)/12</f>
        <v>5.353930981504937</v>
      </c>
      <c r="Y96">
        <f t="shared" si="30"/>
        <v>1.9</v>
      </c>
      <c r="Z96">
        <f t="shared" si="31"/>
        <v>0</v>
      </c>
      <c r="AA96">
        <f t="shared" si="42"/>
        <v>2.237597038135597</v>
      </c>
      <c r="AB96">
        <f t="shared" si="43"/>
        <v>0</v>
      </c>
      <c r="AC96">
        <f t="shared" si="44"/>
        <v>0</v>
      </c>
      <c r="AD96">
        <f t="shared" si="45"/>
        <v>1.9</v>
      </c>
      <c r="AE96">
        <f t="shared" si="46"/>
        <v>2.237597038135597</v>
      </c>
      <c r="AF96">
        <f t="shared" si="47"/>
        <v>0</v>
      </c>
      <c r="AG96">
        <f t="shared" si="48"/>
        <v>0</v>
      </c>
    </row>
    <row r="97" spans="1:33" x14ac:dyDescent="0.25">
      <c r="A97">
        <v>78</v>
      </c>
      <c r="B97">
        <v>0.77</v>
      </c>
      <c r="C97">
        <f t="shared" si="34"/>
        <v>6.4429999999999996</v>
      </c>
      <c r="D97">
        <f t="shared" si="35"/>
        <v>9.1684327268827095E-2</v>
      </c>
      <c r="E97">
        <f t="shared" si="32"/>
        <v>977.55570298212933</v>
      </c>
      <c r="F97">
        <f t="shared" si="33"/>
        <v>506.94985149106463</v>
      </c>
      <c r="G97">
        <f t="shared" si="36"/>
        <v>495571.71845103375</v>
      </c>
      <c r="H97">
        <f t="shared" si="49"/>
        <v>2130828.6152841048</v>
      </c>
      <c r="I97">
        <f t="shared" si="50"/>
        <v>6.4429999999999996</v>
      </c>
      <c r="J97">
        <f t="shared" si="37"/>
        <v>0</v>
      </c>
      <c r="K97">
        <f t="shared" si="38"/>
        <v>0.34414702670210678</v>
      </c>
      <c r="L97">
        <f t="shared" si="39"/>
        <v>2.0377999999999998</v>
      </c>
      <c r="M97">
        <f t="shared" si="40"/>
        <v>2.3819470267021066</v>
      </c>
      <c r="N97">
        <v>78</v>
      </c>
      <c r="S97">
        <f t="shared" si="25"/>
        <v>4</v>
      </c>
      <c r="T97">
        <f t="shared" si="26"/>
        <v>6</v>
      </c>
      <c r="U97">
        <f t="shared" si="41"/>
        <v>78</v>
      </c>
      <c r="V97">
        <f>($T$12*'10-day-rainfall'!X84+$T$13*'10-day-rainfall'!Y84+$T$14*'10-day-rainfall'!Z84+$T$15*'10-day-rainfall'!AA84)/12</f>
        <v>5.353930981504937</v>
      </c>
      <c r="Y97">
        <f t="shared" si="30"/>
        <v>1.9</v>
      </c>
      <c r="Z97">
        <f t="shared" si="31"/>
        <v>0</v>
      </c>
      <c r="AA97">
        <f t="shared" si="42"/>
        <v>2.237597038135597</v>
      </c>
      <c r="AB97">
        <f t="shared" si="43"/>
        <v>0</v>
      </c>
      <c r="AC97">
        <f t="shared" si="44"/>
        <v>0</v>
      </c>
      <c r="AD97">
        <f t="shared" si="45"/>
        <v>1.9</v>
      </c>
      <c r="AE97">
        <f t="shared" si="46"/>
        <v>2.237597038135597</v>
      </c>
      <c r="AF97">
        <f t="shared" si="47"/>
        <v>0</v>
      </c>
      <c r="AG97">
        <f t="shared" si="48"/>
        <v>0</v>
      </c>
    </row>
    <row r="98" spans="1:33" x14ac:dyDescent="0.25">
      <c r="A98">
        <v>79</v>
      </c>
      <c r="B98">
        <v>0.78</v>
      </c>
      <c r="C98">
        <f t="shared" si="34"/>
        <v>6.5020000000000007</v>
      </c>
      <c r="D98">
        <f t="shared" si="35"/>
        <v>9.1684327268827095E-2</v>
      </c>
      <c r="E98">
        <f t="shared" si="32"/>
        <v>978.02770298212931</v>
      </c>
      <c r="F98">
        <f t="shared" si="33"/>
        <v>507.42185149106467</v>
      </c>
      <c r="G98">
        <f t="shared" si="36"/>
        <v>496272.62785674515</v>
      </c>
      <c r="H98">
        <f t="shared" si="49"/>
        <v>2160088.0210648929</v>
      </c>
      <c r="I98">
        <f t="shared" si="50"/>
        <v>6.5020000000000007</v>
      </c>
      <c r="J98">
        <f t="shared" si="37"/>
        <v>0</v>
      </c>
      <c r="K98">
        <f t="shared" si="38"/>
        <v>0.34463376934496187</v>
      </c>
      <c r="L98">
        <f t="shared" si="39"/>
        <v>2.0391999999999997</v>
      </c>
      <c r="M98">
        <f t="shared" si="40"/>
        <v>2.3838337693449616</v>
      </c>
      <c r="N98">
        <v>79</v>
      </c>
      <c r="S98">
        <f t="shared" si="25"/>
        <v>4</v>
      </c>
      <c r="T98">
        <f t="shared" si="26"/>
        <v>7</v>
      </c>
      <c r="U98">
        <f t="shared" si="41"/>
        <v>79</v>
      </c>
      <c r="V98">
        <f>($T$12*'10-day-rainfall'!X85+$T$13*'10-day-rainfall'!Y85+$T$14*'10-day-rainfall'!Z85+$T$15*'10-day-rainfall'!AA85)/12</f>
        <v>5.353930981504937</v>
      </c>
      <c r="Y98">
        <f t="shared" si="30"/>
        <v>1.9</v>
      </c>
      <c r="Z98">
        <f t="shared" si="31"/>
        <v>0</v>
      </c>
      <c r="AA98">
        <f t="shared" si="42"/>
        <v>2.237597038135597</v>
      </c>
      <c r="AB98">
        <f t="shared" si="43"/>
        <v>0</v>
      </c>
      <c r="AC98">
        <f t="shared" si="44"/>
        <v>0</v>
      </c>
      <c r="AD98">
        <f t="shared" si="45"/>
        <v>1.9</v>
      </c>
      <c r="AE98">
        <f t="shared" si="46"/>
        <v>2.237597038135597</v>
      </c>
      <c r="AF98">
        <f t="shared" si="47"/>
        <v>0</v>
      </c>
      <c r="AG98">
        <f t="shared" si="48"/>
        <v>0</v>
      </c>
    </row>
    <row r="99" spans="1:33" x14ac:dyDescent="0.25">
      <c r="A99">
        <v>80</v>
      </c>
      <c r="B99">
        <v>0.79</v>
      </c>
      <c r="C99">
        <f t="shared" si="34"/>
        <v>6.5609999999999999</v>
      </c>
      <c r="D99">
        <f t="shared" si="35"/>
        <v>9.1684327268827095E-2</v>
      </c>
      <c r="E99">
        <f t="shared" si="32"/>
        <v>978.49970298212929</v>
      </c>
      <c r="F99">
        <f t="shared" si="33"/>
        <v>507.89385149106465</v>
      </c>
      <c r="G99">
        <f t="shared" si="36"/>
        <v>496973.98283045646</v>
      </c>
      <c r="H99">
        <f t="shared" si="49"/>
        <v>2189388.793645218</v>
      </c>
      <c r="I99">
        <f t="shared" si="50"/>
        <v>6.5609999999999999</v>
      </c>
      <c r="J99">
        <f t="shared" si="37"/>
        <v>0</v>
      </c>
      <c r="K99">
        <f t="shared" si="38"/>
        <v>0.34512082141003925</v>
      </c>
      <c r="L99">
        <f t="shared" si="39"/>
        <v>2.0406</v>
      </c>
      <c r="M99">
        <f t="shared" si="40"/>
        <v>2.3857208214100392</v>
      </c>
      <c r="N99">
        <v>80</v>
      </c>
      <c r="S99">
        <f t="shared" si="25"/>
        <v>4</v>
      </c>
      <c r="T99">
        <f t="shared" si="26"/>
        <v>8</v>
      </c>
      <c r="U99">
        <f t="shared" si="41"/>
        <v>80</v>
      </c>
      <c r="V99">
        <f>($T$12*'10-day-rainfall'!X86+$T$13*'10-day-rainfall'!Y86+$T$14*'10-day-rainfall'!Z86+$T$15*'10-day-rainfall'!AA86)/12</f>
        <v>5.353930981504937</v>
      </c>
      <c r="Y99">
        <f t="shared" si="30"/>
        <v>1.9</v>
      </c>
      <c r="Z99">
        <f t="shared" si="31"/>
        <v>1.5819273592593407E-2</v>
      </c>
      <c r="AA99">
        <f t="shared" si="42"/>
        <v>2.237597038135597</v>
      </c>
      <c r="AB99">
        <f t="shared" si="43"/>
        <v>0</v>
      </c>
      <c r="AC99">
        <f t="shared" si="44"/>
        <v>0</v>
      </c>
      <c r="AD99">
        <f t="shared" si="45"/>
        <v>1.9</v>
      </c>
      <c r="AE99">
        <f t="shared" si="46"/>
        <v>2.237597038135597</v>
      </c>
      <c r="AF99">
        <f t="shared" si="47"/>
        <v>0</v>
      </c>
      <c r="AG99">
        <f t="shared" si="48"/>
        <v>0</v>
      </c>
    </row>
    <row r="100" spans="1:33" x14ac:dyDescent="0.25">
      <c r="A100">
        <v>81</v>
      </c>
      <c r="B100">
        <v>0.8</v>
      </c>
      <c r="C100">
        <f t="shared" si="34"/>
        <v>6.620000000000001</v>
      </c>
      <c r="D100">
        <f t="shared" si="35"/>
        <v>9.1684327268827095E-2</v>
      </c>
      <c r="E100">
        <f t="shared" si="32"/>
        <v>978.97170298212927</v>
      </c>
      <c r="F100">
        <f t="shared" si="33"/>
        <v>508.36585149106463</v>
      </c>
      <c r="G100">
        <f t="shared" si="36"/>
        <v>497675.78337216779</v>
      </c>
      <c r="H100">
        <f t="shared" si="49"/>
        <v>2218730.9593135938</v>
      </c>
      <c r="I100">
        <f t="shared" si="50"/>
        <v>6.620000000000001</v>
      </c>
      <c r="J100">
        <f t="shared" si="37"/>
        <v>0</v>
      </c>
      <c r="K100">
        <f t="shared" si="38"/>
        <v>0.34560818289733869</v>
      </c>
      <c r="L100">
        <f t="shared" si="39"/>
        <v>2.0419999999999998</v>
      </c>
      <c r="M100">
        <f t="shared" si="40"/>
        <v>2.3876081828973383</v>
      </c>
      <c r="N100">
        <v>81</v>
      </c>
      <c r="S100">
        <f t="shared" si="25"/>
        <v>4</v>
      </c>
      <c r="T100">
        <f t="shared" si="26"/>
        <v>9</v>
      </c>
      <c r="U100">
        <f t="shared" si="41"/>
        <v>81</v>
      </c>
      <c r="V100">
        <f>($T$12*'10-day-rainfall'!X87+$T$13*'10-day-rainfall'!Y87+$T$14*'10-day-rainfall'!Z87+$T$15*'10-day-rainfall'!AA87)/12</f>
        <v>5.3552383594877959</v>
      </c>
      <c r="Y100">
        <f t="shared" si="30"/>
        <v>1.9</v>
      </c>
      <c r="Z100">
        <f t="shared" si="31"/>
        <v>0.13067764823266792</v>
      </c>
      <c r="AA100">
        <f t="shared" si="42"/>
        <v>2.237597038135597</v>
      </c>
      <c r="AB100">
        <f t="shared" si="43"/>
        <v>0</v>
      </c>
      <c r="AC100">
        <f t="shared" si="44"/>
        <v>0</v>
      </c>
      <c r="AD100">
        <f t="shared" si="45"/>
        <v>1.9</v>
      </c>
      <c r="AE100">
        <f t="shared" si="46"/>
        <v>2.237597038135597</v>
      </c>
      <c r="AF100">
        <f t="shared" si="47"/>
        <v>0</v>
      </c>
      <c r="AG100">
        <f t="shared" si="48"/>
        <v>0</v>
      </c>
    </row>
    <row r="101" spans="1:33" x14ac:dyDescent="0.25">
      <c r="A101">
        <v>82</v>
      </c>
      <c r="B101">
        <v>0.81</v>
      </c>
      <c r="C101">
        <f t="shared" si="34"/>
        <v>6.6790000000000003</v>
      </c>
      <c r="D101">
        <f t="shared" si="35"/>
        <v>9.1684327268827095E-2</v>
      </c>
      <c r="E101">
        <f t="shared" si="32"/>
        <v>979.44370298212925</v>
      </c>
      <c r="F101">
        <f t="shared" si="33"/>
        <v>508.83785149106461</v>
      </c>
      <c r="G101">
        <f t="shared" si="36"/>
        <v>498378.02948187909</v>
      </c>
      <c r="H101">
        <f t="shared" si="49"/>
        <v>2248114.5443585292</v>
      </c>
      <c r="I101">
        <f t="shared" si="50"/>
        <v>6.6790000000000003</v>
      </c>
      <c r="J101">
        <f t="shared" si="37"/>
        <v>0</v>
      </c>
      <c r="K101">
        <f t="shared" si="38"/>
        <v>0.34609585380686048</v>
      </c>
      <c r="L101">
        <f t="shared" si="39"/>
        <v>2.0433999999999997</v>
      </c>
      <c r="M101">
        <f t="shared" si="40"/>
        <v>2.38949585380686</v>
      </c>
      <c r="N101">
        <v>82</v>
      </c>
      <c r="S101">
        <f t="shared" si="25"/>
        <v>4</v>
      </c>
      <c r="T101">
        <f t="shared" si="26"/>
        <v>10</v>
      </c>
      <c r="U101">
        <f t="shared" si="41"/>
        <v>82</v>
      </c>
      <c r="V101">
        <f>($T$12*'10-day-rainfall'!X88+$T$13*'10-day-rainfall'!Y88+$T$14*'10-day-rainfall'!Z88+$T$15*'10-day-rainfall'!AA88)/12</f>
        <v>5.3660381651268594</v>
      </c>
      <c r="Y101">
        <f t="shared" si="30"/>
        <v>1.9</v>
      </c>
      <c r="Z101">
        <f t="shared" si="31"/>
        <v>0.30141518205809303</v>
      </c>
      <c r="AA101">
        <f t="shared" si="42"/>
        <v>2.237597038135597</v>
      </c>
      <c r="AB101">
        <f t="shared" si="43"/>
        <v>0</v>
      </c>
      <c r="AC101">
        <f t="shared" si="44"/>
        <v>0</v>
      </c>
      <c r="AD101">
        <f t="shared" si="45"/>
        <v>1.9</v>
      </c>
      <c r="AE101">
        <f t="shared" si="46"/>
        <v>2.237597038135597</v>
      </c>
      <c r="AF101">
        <f t="shared" si="47"/>
        <v>0</v>
      </c>
      <c r="AG101">
        <f t="shared" si="48"/>
        <v>0</v>
      </c>
    </row>
    <row r="102" spans="1:33" x14ac:dyDescent="0.25">
      <c r="A102">
        <v>83</v>
      </c>
      <c r="B102">
        <v>0.82000000000000006</v>
      </c>
      <c r="C102">
        <f t="shared" si="34"/>
        <v>6.7380000000000013</v>
      </c>
      <c r="D102">
        <f t="shared" si="35"/>
        <v>9.1684327268827095E-2</v>
      </c>
      <c r="E102">
        <f t="shared" si="32"/>
        <v>979.91570298212923</v>
      </c>
      <c r="F102">
        <f t="shared" si="33"/>
        <v>509.30985149106465</v>
      </c>
      <c r="G102">
        <f t="shared" si="36"/>
        <v>499080.72115959047</v>
      </c>
      <c r="H102">
        <f t="shared" si="49"/>
        <v>2277539.5750685376</v>
      </c>
      <c r="I102">
        <f t="shared" si="50"/>
        <v>6.7380000000000013</v>
      </c>
      <c r="J102">
        <f t="shared" si="37"/>
        <v>0</v>
      </c>
      <c r="K102">
        <f t="shared" si="38"/>
        <v>0.3465838341386045</v>
      </c>
      <c r="L102">
        <f t="shared" si="39"/>
        <v>2.0448</v>
      </c>
      <c r="M102">
        <f t="shared" si="40"/>
        <v>2.3913838341386047</v>
      </c>
      <c r="N102">
        <v>83</v>
      </c>
      <c r="S102">
        <f t="shared" si="25"/>
        <v>4</v>
      </c>
      <c r="T102">
        <f t="shared" si="26"/>
        <v>11</v>
      </c>
      <c r="U102">
        <f t="shared" si="41"/>
        <v>83</v>
      </c>
      <c r="V102">
        <f>($T$12*'10-day-rainfall'!X89+$T$13*'10-day-rainfall'!Y89+$T$14*'10-day-rainfall'!Z89+$T$15*'10-day-rainfall'!AA89)/12</f>
        <v>5.3909485107514952</v>
      </c>
      <c r="Y102">
        <f t="shared" si="30"/>
        <v>1.9</v>
      </c>
      <c r="Z102">
        <f t="shared" si="31"/>
        <v>0.53963002730212573</v>
      </c>
      <c r="AA102">
        <f t="shared" si="42"/>
        <v>2.237597038135597</v>
      </c>
      <c r="AB102">
        <f t="shared" si="43"/>
        <v>0</v>
      </c>
      <c r="AC102">
        <f t="shared" si="44"/>
        <v>0</v>
      </c>
      <c r="AD102">
        <f t="shared" si="45"/>
        <v>1.9</v>
      </c>
      <c r="AE102">
        <f t="shared" si="46"/>
        <v>2.237597038135597</v>
      </c>
      <c r="AF102">
        <f t="shared" si="47"/>
        <v>0</v>
      </c>
      <c r="AG102">
        <f t="shared" si="48"/>
        <v>0</v>
      </c>
    </row>
    <row r="103" spans="1:33" x14ac:dyDescent="0.25">
      <c r="A103">
        <v>84</v>
      </c>
      <c r="B103">
        <v>0.83000000000000007</v>
      </c>
      <c r="C103">
        <f t="shared" si="34"/>
        <v>6.7970000000000006</v>
      </c>
      <c r="D103">
        <f t="shared" si="35"/>
        <v>9.1684327268827095E-2</v>
      </c>
      <c r="E103">
        <f t="shared" si="32"/>
        <v>980.38770298212933</v>
      </c>
      <c r="F103">
        <f t="shared" si="33"/>
        <v>509.78185149106463</v>
      </c>
      <c r="G103">
        <f t="shared" si="36"/>
        <v>499783.85840530181</v>
      </c>
      <c r="H103">
        <f t="shared" si="49"/>
        <v>2307006.0777321286</v>
      </c>
      <c r="I103">
        <f t="shared" si="50"/>
        <v>6.7970000000000006</v>
      </c>
      <c r="J103">
        <f t="shared" si="37"/>
        <v>0</v>
      </c>
      <c r="K103">
        <f t="shared" si="38"/>
        <v>0.34707212389257069</v>
      </c>
      <c r="L103">
        <f t="shared" si="39"/>
        <v>2.0461999999999998</v>
      </c>
      <c r="M103">
        <f t="shared" si="40"/>
        <v>2.3932721238925705</v>
      </c>
      <c r="N103">
        <v>84</v>
      </c>
      <c r="S103">
        <f t="shared" si="25"/>
        <v>4</v>
      </c>
      <c r="T103">
        <f t="shared" si="26"/>
        <v>12</v>
      </c>
      <c r="U103">
        <f t="shared" si="41"/>
        <v>84</v>
      </c>
      <c r="V103">
        <f>($T$12*'10-day-rainfall'!X90+$T$13*'10-day-rainfall'!Y90+$T$14*'10-day-rainfall'!Z90+$T$15*'10-day-rainfall'!AA90)/12</f>
        <v>5.4355460336690262</v>
      </c>
      <c r="Y103">
        <f t="shared" si="30"/>
        <v>1.9</v>
      </c>
      <c r="Z103">
        <f t="shared" si="31"/>
        <v>0.88955466994991117</v>
      </c>
      <c r="AA103">
        <f t="shared" si="42"/>
        <v>2.237597038135597</v>
      </c>
      <c r="AB103">
        <f t="shared" si="43"/>
        <v>0</v>
      </c>
      <c r="AC103">
        <f t="shared" si="44"/>
        <v>0</v>
      </c>
      <c r="AD103">
        <f t="shared" si="45"/>
        <v>1.9</v>
      </c>
      <c r="AE103">
        <f t="shared" si="46"/>
        <v>2.237597038135597</v>
      </c>
      <c r="AF103">
        <f t="shared" si="47"/>
        <v>0</v>
      </c>
      <c r="AG103">
        <f t="shared" si="48"/>
        <v>0</v>
      </c>
    </row>
    <row r="104" spans="1:33" x14ac:dyDescent="0.25">
      <c r="A104">
        <v>85</v>
      </c>
      <c r="B104">
        <v>0.84</v>
      </c>
      <c r="C104">
        <f t="shared" si="34"/>
        <v>6.8559999999999999</v>
      </c>
      <c r="D104">
        <f t="shared" si="35"/>
        <v>9.1684327268827095E-2</v>
      </c>
      <c r="E104">
        <f t="shared" si="32"/>
        <v>980.85970298212931</v>
      </c>
      <c r="F104">
        <f t="shared" si="33"/>
        <v>510.25385149106467</v>
      </c>
      <c r="G104">
        <f t="shared" si="36"/>
        <v>500487.44121901318</v>
      </c>
      <c r="H104">
        <f t="shared" si="49"/>
        <v>2336514.0786378137</v>
      </c>
      <c r="I104">
        <f t="shared" si="50"/>
        <v>6.8559999999999999</v>
      </c>
      <c r="J104">
        <f t="shared" si="37"/>
        <v>0</v>
      </c>
      <c r="K104">
        <f t="shared" si="38"/>
        <v>0.34756072306875918</v>
      </c>
      <c r="L104">
        <f t="shared" si="39"/>
        <v>2.0475999999999996</v>
      </c>
      <c r="M104">
        <f t="shared" si="40"/>
        <v>2.3951607230687588</v>
      </c>
      <c r="N104">
        <v>85</v>
      </c>
      <c r="S104">
        <f t="shared" si="25"/>
        <v>4</v>
      </c>
      <c r="T104">
        <f t="shared" si="26"/>
        <v>13</v>
      </c>
      <c r="U104">
        <f t="shared" si="41"/>
        <v>85</v>
      </c>
      <c r="V104">
        <f>($T$12*'10-day-rainfall'!X91+$T$13*'10-day-rainfall'!Y91+$T$14*'10-day-rainfall'!Z91+$T$15*'10-day-rainfall'!AA91)/12</f>
        <v>5.5090629485409197</v>
      </c>
      <c r="Y104">
        <f t="shared" si="30"/>
        <v>1.9</v>
      </c>
      <c r="Z104">
        <f t="shared" si="31"/>
        <v>1.4522242651075901</v>
      </c>
      <c r="AA104">
        <f t="shared" si="42"/>
        <v>2.237597038135597</v>
      </c>
      <c r="AB104">
        <f t="shared" si="43"/>
        <v>0</v>
      </c>
      <c r="AC104">
        <f t="shared" si="44"/>
        <v>0</v>
      </c>
      <c r="AD104">
        <f t="shared" si="45"/>
        <v>1.9</v>
      </c>
      <c r="AE104">
        <f t="shared" si="46"/>
        <v>2.237597038135597</v>
      </c>
      <c r="AF104">
        <f t="shared" si="47"/>
        <v>0</v>
      </c>
      <c r="AG104">
        <f t="shared" si="48"/>
        <v>0</v>
      </c>
    </row>
    <row r="105" spans="1:33" x14ac:dyDescent="0.25">
      <c r="A105">
        <v>86</v>
      </c>
      <c r="B105">
        <v>0.85</v>
      </c>
      <c r="C105">
        <f t="shared" si="34"/>
        <v>6.9150000000000009</v>
      </c>
      <c r="D105">
        <f t="shared" si="35"/>
        <v>9.1684327268827095E-2</v>
      </c>
      <c r="E105">
        <f t="shared" si="32"/>
        <v>981.33170298212929</v>
      </c>
      <c r="F105">
        <f t="shared" si="33"/>
        <v>510.72585149106465</v>
      </c>
      <c r="G105">
        <f t="shared" si="36"/>
        <v>501191.46960072452</v>
      </c>
      <c r="H105">
        <f t="shared" si="49"/>
        <v>2366063.6040741056</v>
      </c>
      <c r="I105">
        <f t="shared" si="50"/>
        <v>6.9150000000000009</v>
      </c>
      <c r="J105">
        <f t="shared" si="37"/>
        <v>0</v>
      </c>
      <c r="K105">
        <f t="shared" si="38"/>
        <v>0.34804963166716979</v>
      </c>
      <c r="L105">
        <f t="shared" si="39"/>
        <v>2.0489999999999999</v>
      </c>
      <c r="M105">
        <f t="shared" si="40"/>
        <v>2.3970496316671697</v>
      </c>
      <c r="N105">
        <v>86</v>
      </c>
      <c r="S105">
        <f t="shared" si="25"/>
        <v>4</v>
      </c>
      <c r="T105">
        <f t="shared" si="26"/>
        <v>14</v>
      </c>
      <c r="U105">
        <f t="shared" si="41"/>
        <v>86</v>
      </c>
      <c r="V105">
        <f>($T$12*'10-day-rainfall'!X92+$T$13*'10-day-rainfall'!Y92+$T$14*'10-day-rainfall'!Z92+$T$15*'10-day-rainfall'!AA92)/12</f>
        <v>5.6290814828473321</v>
      </c>
      <c r="Y105">
        <f t="shared" si="30"/>
        <v>1.9</v>
      </c>
      <c r="Z105">
        <f t="shared" si="31"/>
        <v>2.5497713324050362</v>
      </c>
      <c r="AA105">
        <f t="shared" si="42"/>
        <v>2.237597038135597</v>
      </c>
      <c r="AB105">
        <f t="shared" si="43"/>
        <v>0</v>
      </c>
      <c r="AC105">
        <f t="shared" si="44"/>
        <v>561.91372968499059</v>
      </c>
      <c r="AD105">
        <f t="shared" si="45"/>
        <v>1.9012676471112564</v>
      </c>
      <c r="AE105">
        <f t="shared" si="46"/>
        <v>2.237637063924081</v>
      </c>
      <c r="AF105">
        <f t="shared" si="47"/>
        <v>1123.6833665314387</v>
      </c>
      <c r="AG105">
        <f t="shared" si="48"/>
        <v>0</v>
      </c>
    </row>
    <row r="106" spans="1:33" x14ac:dyDescent="0.25">
      <c r="A106">
        <v>87</v>
      </c>
      <c r="B106">
        <v>0.86</v>
      </c>
      <c r="C106">
        <f t="shared" si="34"/>
        <v>6.9740000000000002</v>
      </c>
      <c r="D106">
        <f t="shared" si="35"/>
        <v>9.1684327268827095E-2</v>
      </c>
      <c r="E106">
        <f t="shared" si="32"/>
        <v>981.80370298212927</v>
      </c>
      <c r="F106">
        <f t="shared" si="33"/>
        <v>511.19785149106463</v>
      </c>
      <c r="G106">
        <f t="shared" si="36"/>
        <v>501895.94355043583</v>
      </c>
      <c r="H106">
        <f t="shared" si="49"/>
        <v>2395654.6803295137</v>
      </c>
      <c r="I106">
        <f t="shared" si="50"/>
        <v>6.9740000000000002</v>
      </c>
      <c r="J106">
        <f t="shared" si="37"/>
        <v>0</v>
      </c>
      <c r="K106">
        <f t="shared" si="38"/>
        <v>0.34853884968780263</v>
      </c>
      <c r="L106">
        <f t="shared" si="39"/>
        <v>2.0503999999999998</v>
      </c>
      <c r="M106">
        <f t="shared" si="40"/>
        <v>2.3989388496878026</v>
      </c>
      <c r="N106">
        <v>87</v>
      </c>
      <c r="S106">
        <f t="shared" si="25"/>
        <v>4</v>
      </c>
      <c r="T106">
        <f t="shared" si="26"/>
        <v>15</v>
      </c>
      <c r="U106">
        <f t="shared" si="41"/>
        <v>87</v>
      </c>
      <c r="V106">
        <f>($T$12*'10-day-rainfall'!X93+$T$13*'10-day-rainfall'!Y93+$T$14*'10-day-rainfall'!Z93+$T$15*'10-day-rainfall'!AA93)/12</f>
        <v>5.8398063863518805</v>
      </c>
      <c r="Y106">
        <f t="shared" si="30"/>
        <v>1.9025349691568296</v>
      </c>
      <c r="Z106">
        <f t="shared" si="31"/>
        <v>10.060032735550831</v>
      </c>
      <c r="AA106">
        <f t="shared" si="42"/>
        <v>2.2376770794486598</v>
      </c>
      <c r="AB106">
        <f t="shared" si="43"/>
        <v>1123.6833665314455</v>
      </c>
      <c r="AC106">
        <f t="shared" si="44"/>
        <v>15203.923547515353</v>
      </c>
      <c r="AD106">
        <f t="shared" si="45"/>
        <v>1.9342992326875115</v>
      </c>
      <c r="AE106">
        <f t="shared" si="46"/>
        <v>2.2386800318335505</v>
      </c>
      <c r="AF106">
        <f t="shared" si="47"/>
        <v>29280.553099913654</v>
      </c>
      <c r="AG106">
        <f t="shared" si="48"/>
        <v>0</v>
      </c>
    </row>
    <row r="107" spans="1:33" x14ac:dyDescent="0.25">
      <c r="A107">
        <v>88</v>
      </c>
      <c r="B107">
        <v>0.87</v>
      </c>
      <c r="C107">
        <f t="shared" si="34"/>
        <v>7.0329999999999995</v>
      </c>
      <c r="D107">
        <f t="shared" si="35"/>
        <v>9.1684327268827095E-2</v>
      </c>
      <c r="E107">
        <f t="shared" si="32"/>
        <v>982.27570298212925</v>
      </c>
      <c r="F107">
        <f t="shared" si="33"/>
        <v>511.66985149106461</v>
      </c>
      <c r="G107">
        <f t="shared" si="36"/>
        <v>502600.86306814715</v>
      </c>
      <c r="H107">
        <f t="shared" si="49"/>
        <v>2425287.3336925502</v>
      </c>
      <c r="I107">
        <f t="shared" si="50"/>
        <v>7.0329999999999995</v>
      </c>
      <c r="J107">
        <f t="shared" si="37"/>
        <v>0</v>
      </c>
      <c r="K107">
        <f t="shared" si="38"/>
        <v>0.34902837713065771</v>
      </c>
      <c r="L107">
        <f t="shared" si="39"/>
        <v>2.0517999999999996</v>
      </c>
      <c r="M107">
        <f t="shared" si="40"/>
        <v>2.4008283771306571</v>
      </c>
      <c r="N107">
        <v>88</v>
      </c>
      <c r="S107">
        <f t="shared" si="25"/>
        <v>4</v>
      </c>
      <c r="T107">
        <f t="shared" si="26"/>
        <v>16</v>
      </c>
      <c r="U107">
        <f t="shared" si="41"/>
        <v>88</v>
      </c>
      <c r="V107">
        <f>($T$12*'10-day-rainfall'!X94+$T$13*'10-day-rainfall'!Y94+$T$14*'10-day-rainfall'!Z94+$T$15*'10-day-rainfall'!AA94)/12</f>
        <v>6.6712140504469906</v>
      </c>
      <c r="Y107">
        <f t="shared" si="30"/>
        <v>1.9660447532866951</v>
      </c>
      <c r="Z107">
        <f t="shared" si="31"/>
        <v>5.8576366773902615</v>
      </c>
      <c r="AA107">
        <f t="shared" si="42"/>
        <v>2.2396824293586959</v>
      </c>
      <c r="AB107">
        <f t="shared" si="43"/>
        <v>29280.553099913672</v>
      </c>
      <c r="AC107">
        <f t="shared" si="44"/>
        <v>35792.870746370492</v>
      </c>
      <c r="AD107">
        <f t="shared" si="45"/>
        <v>1.9807141237687385</v>
      </c>
      <c r="AE107">
        <f t="shared" si="46"/>
        <v>2.2401456897080534</v>
      </c>
      <c r="AF107">
        <f t="shared" si="47"/>
        <v>42303.52065556962</v>
      </c>
      <c r="AG107">
        <f t="shared" si="48"/>
        <v>0</v>
      </c>
    </row>
    <row r="108" spans="1:33" x14ac:dyDescent="0.25">
      <c r="A108">
        <v>89</v>
      </c>
      <c r="B108">
        <v>0.88</v>
      </c>
      <c r="C108">
        <f t="shared" si="34"/>
        <v>7.0920000000000005</v>
      </c>
      <c r="D108">
        <f t="shared" si="35"/>
        <v>9.1684327268827095E-2</v>
      </c>
      <c r="E108">
        <f t="shared" si="32"/>
        <v>982.74770298212934</v>
      </c>
      <c r="F108">
        <f t="shared" si="33"/>
        <v>512.1418514910647</v>
      </c>
      <c r="G108">
        <f t="shared" si="36"/>
        <v>503306.22815385862</v>
      </c>
      <c r="H108">
        <f t="shared" si="49"/>
        <v>2454961.5904517272</v>
      </c>
      <c r="I108">
        <f t="shared" si="50"/>
        <v>7.0920000000000005</v>
      </c>
      <c r="J108">
        <f t="shared" si="37"/>
        <v>0</v>
      </c>
      <c r="K108">
        <f t="shared" si="38"/>
        <v>0.34951821399573513</v>
      </c>
      <c r="L108">
        <f t="shared" si="39"/>
        <v>2.0531999999999999</v>
      </c>
      <c r="M108">
        <f t="shared" si="40"/>
        <v>2.402718213995735</v>
      </c>
      <c r="N108">
        <v>89</v>
      </c>
      <c r="S108">
        <f t="shared" si="25"/>
        <v>4</v>
      </c>
      <c r="T108">
        <f t="shared" si="26"/>
        <v>17</v>
      </c>
      <c r="U108">
        <f t="shared" si="41"/>
        <v>89</v>
      </c>
      <c r="V108">
        <f>($T$12*'10-day-rainfall'!X95+$T$13*'10-day-rainfall'!Y95+$T$14*'10-day-rainfall'!Z95+$T$15*'10-day-rainfall'!AA95)/12</f>
        <v>7.1553162551899874</v>
      </c>
      <c r="Y108">
        <f t="shared" si="30"/>
        <v>1.9953797375765794</v>
      </c>
      <c r="Z108">
        <f t="shared" si="31"/>
        <v>2.4875050593944157</v>
      </c>
      <c r="AA108">
        <f t="shared" si="42"/>
        <v>2.2406088314212225</v>
      </c>
      <c r="AB108">
        <f t="shared" si="43"/>
        <v>42303.520655569591</v>
      </c>
      <c r="AC108">
        <f t="shared" si="44"/>
        <v>42747.933865921339</v>
      </c>
      <c r="AD108">
        <f t="shared" si="45"/>
        <v>1.9963808039224924</v>
      </c>
      <c r="AE108">
        <f t="shared" si="46"/>
        <v>2.2406404452076294</v>
      </c>
      <c r="AF108">
        <f t="shared" si="47"/>
        <v>43192.233266642019</v>
      </c>
      <c r="AG108">
        <f t="shared" si="48"/>
        <v>0</v>
      </c>
    </row>
    <row r="109" spans="1:33" x14ac:dyDescent="0.25">
      <c r="A109">
        <v>90</v>
      </c>
      <c r="B109">
        <v>0.89</v>
      </c>
      <c r="C109">
        <f t="shared" si="34"/>
        <v>7.1509999999999998</v>
      </c>
      <c r="D109">
        <f t="shared" si="35"/>
        <v>9.1684327268827095E-2</v>
      </c>
      <c r="E109">
        <f t="shared" si="32"/>
        <v>983.21970298212932</v>
      </c>
      <c r="F109">
        <f t="shared" si="33"/>
        <v>512.61385149106468</v>
      </c>
      <c r="G109">
        <f t="shared" si="36"/>
        <v>504012.03880756994</v>
      </c>
      <c r="H109">
        <f t="shared" si="49"/>
        <v>2484677.476895554</v>
      </c>
      <c r="I109">
        <f t="shared" si="50"/>
        <v>7.1509999999999998</v>
      </c>
      <c r="J109">
        <f t="shared" si="37"/>
        <v>0</v>
      </c>
      <c r="K109">
        <f t="shared" si="38"/>
        <v>0.35000836028303467</v>
      </c>
      <c r="L109">
        <f t="shared" si="39"/>
        <v>2.0545999999999998</v>
      </c>
      <c r="M109">
        <f t="shared" si="40"/>
        <v>2.4046083602830346</v>
      </c>
      <c r="N109">
        <v>90</v>
      </c>
      <c r="S109">
        <f t="shared" ref="S109:S172" si="51">S85+1</f>
        <v>4</v>
      </c>
      <c r="T109">
        <f t="shared" ref="T109:T172" si="52">T85</f>
        <v>18</v>
      </c>
      <c r="U109">
        <f t="shared" si="41"/>
        <v>90</v>
      </c>
      <c r="V109">
        <f>($T$12*'10-day-rainfall'!X96+$T$13*'10-day-rainfall'!Y96+$T$14*'10-day-rainfall'!Z96+$T$15*'10-day-rainfall'!AA96)/12</f>
        <v>7.3608951857184515</v>
      </c>
      <c r="Y109">
        <f t="shared" si="30"/>
        <v>1.9973816139056584</v>
      </c>
      <c r="Z109">
        <f t="shared" si="31"/>
        <v>1.6852439262388899</v>
      </c>
      <c r="AA109">
        <f t="shared" si="42"/>
        <v>2.2406720508980715</v>
      </c>
      <c r="AB109">
        <f t="shared" si="43"/>
        <v>43192.233266642012</v>
      </c>
      <c r="AC109">
        <f t="shared" si="44"/>
        <v>42192.462642255487</v>
      </c>
      <c r="AD109">
        <f t="shared" si="45"/>
        <v>1.9951295730067982</v>
      </c>
      <c r="AE109">
        <f t="shared" si="46"/>
        <v>2.2406009311963198</v>
      </c>
      <c r="AF109">
        <f t="shared" si="47"/>
        <v>41192.948048795261</v>
      </c>
      <c r="AG109">
        <f t="shared" si="48"/>
        <v>0</v>
      </c>
    </row>
    <row r="110" spans="1:33" x14ac:dyDescent="0.25">
      <c r="A110">
        <v>91</v>
      </c>
      <c r="B110">
        <v>0.9</v>
      </c>
      <c r="C110">
        <f t="shared" si="34"/>
        <v>7.2100000000000009</v>
      </c>
      <c r="D110">
        <f t="shared" si="35"/>
        <v>9.1684327268827095E-2</v>
      </c>
      <c r="E110">
        <f t="shared" si="32"/>
        <v>983.6917029821293</v>
      </c>
      <c r="F110">
        <f t="shared" si="33"/>
        <v>513.08585149106466</v>
      </c>
      <c r="G110">
        <f t="shared" si="36"/>
        <v>504718.29502928129</v>
      </c>
      <c r="H110">
        <f t="shared" si="49"/>
        <v>2514435.0193125438</v>
      </c>
      <c r="I110">
        <f t="shared" si="50"/>
        <v>7.2100000000000009</v>
      </c>
      <c r="J110">
        <f t="shared" si="37"/>
        <v>0</v>
      </c>
      <c r="K110">
        <f t="shared" si="38"/>
        <v>0.35049881599255645</v>
      </c>
      <c r="L110">
        <f t="shared" si="39"/>
        <v>2.056</v>
      </c>
      <c r="M110">
        <f t="shared" si="40"/>
        <v>2.4064988159925567</v>
      </c>
      <c r="N110">
        <v>91</v>
      </c>
      <c r="S110">
        <f t="shared" si="51"/>
        <v>4</v>
      </c>
      <c r="T110">
        <f t="shared" si="52"/>
        <v>19</v>
      </c>
      <c r="U110">
        <f t="shared" si="41"/>
        <v>91</v>
      </c>
      <c r="V110">
        <f>($T$12*'10-day-rainfall'!X97+$T$13*'10-day-rainfall'!Y97+$T$14*'10-day-rainfall'!Z97+$T$15*'10-day-rainfall'!AA97)/12</f>
        <v>7.5001715432588556</v>
      </c>
      <c r="Y110">
        <f t="shared" si="30"/>
        <v>1.992878108832342</v>
      </c>
      <c r="Z110">
        <f t="shared" si="31"/>
        <v>1.2607895006688419</v>
      </c>
      <c r="AA110">
        <f t="shared" si="42"/>
        <v>2.2405298297075884</v>
      </c>
      <c r="AB110">
        <f t="shared" si="43"/>
        <v>41192.948048795282</v>
      </c>
      <c r="AC110">
        <f t="shared" si="44"/>
        <v>39429.415456525538</v>
      </c>
      <c r="AD110">
        <f t="shared" si="45"/>
        <v>1.9889056501229241</v>
      </c>
      <c r="AE110">
        <f t="shared" si="46"/>
        <v>2.2404043790202675</v>
      </c>
      <c r="AF110">
        <f t="shared" si="47"/>
        <v>37666.334486730149</v>
      </c>
      <c r="AG110">
        <f t="shared" si="48"/>
        <v>0</v>
      </c>
    </row>
    <row r="111" spans="1:33" x14ac:dyDescent="0.25">
      <c r="A111">
        <v>92</v>
      </c>
      <c r="B111">
        <v>0.91</v>
      </c>
      <c r="C111">
        <f t="shared" si="34"/>
        <v>7.2690000000000001</v>
      </c>
      <c r="D111">
        <f t="shared" si="35"/>
        <v>9.1684327268827095E-2</v>
      </c>
      <c r="E111">
        <f t="shared" si="32"/>
        <v>984.16370298212928</v>
      </c>
      <c r="F111">
        <f t="shared" si="33"/>
        <v>513.55785149106464</v>
      </c>
      <c r="G111">
        <f t="shared" si="36"/>
        <v>505424.9968189926</v>
      </c>
      <c r="H111">
        <f t="shared" si="49"/>
        <v>2544234.2439912059</v>
      </c>
      <c r="I111">
        <f t="shared" si="50"/>
        <v>7.2690000000000001</v>
      </c>
      <c r="J111">
        <f t="shared" si="37"/>
        <v>0</v>
      </c>
      <c r="K111">
        <f t="shared" si="38"/>
        <v>0.35098958112430034</v>
      </c>
      <c r="L111">
        <f t="shared" si="39"/>
        <v>2.0573999999999999</v>
      </c>
      <c r="M111">
        <f t="shared" si="40"/>
        <v>2.4083895811243003</v>
      </c>
      <c r="N111">
        <v>92</v>
      </c>
      <c r="S111">
        <f t="shared" si="51"/>
        <v>4</v>
      </c>
      <c r="T111">
        <f t="shared" si="52"/>
        <v>20</v>
      </c>
      <c r="U111">
        <f t="shared" si="41"/>
        <v>92</v>
      </c>
      <c r="V111">
        <f>($T$12*'10-day-rainfall'!X98+$T$13*'10-day-rainfall'!Y98+$T$14*'10-day-rainfall'!Z98+$T$15*'10-day-rainfall'!AA98)/12</f>
        <v>7.6043690226529748</v>
      </c>
      <c r="Y111">
        <f t="shared" si="30"/>
        <v>1.9849342087191344</v>
      </c>
      <c r="Z111">
        <f t="shared" si="31"/>
        <v>0.99203495252458573</v>
      </c>
      <c r="AA111">
        <f t="shared" si="42"/>
        <v>2.2402789604595714</v>
      </c>
      <c r="AB111">
        <f t="shared" si="43"/>
        <v>37666.334486730142</v>
      </c>
      <c r="AC111">
        <f t="shared" si="44"/>
        <v>35419.495272447166</v>
      </c>
      <c r="AD111">
        <f t="shared" si="45"/>
        <v>1.9798730740145285</v>
      </c>
      <c r="AE111">
        <f t="shared" si="46"/>
        <v>2.2401191292633884</v>
      </c>
      <c r="AF111">
        <f t="shared" si="47"/>
        <v>33173.231450470455</v>
      </c>
      <c r="AG111">
        <f t="shared" si="48"/>
        <v>0</v>
      </c>
    </row>
    <row r="112" spans="1:33" x14ac:dyDescent="0.25">
      <c r="A112">
        <v>93</v>
      </c>
      <c r="B112">
        <v>0.92</v>
      </c>
      <c r="C112">
        <f t="shared" si="34"/>
        <v>7.3280000000000012</v>
      </c>
      <c r="D112">
        <f t="shared" si="35"/>
        <v>9.1684327268827095E-2</v>
      </c>
      <c r="E112">
        <f t="shared" si="32"/>
        <v>984.63570298212926</v>
      </c>
      <c r="F112">
        <f t="shared" si="33"/>
        <v>514.02985149106462</v>
      </c>
      <c r="G112">
        <f t="shared" si="36"/>
        <v>506132.14417670394</v>
      </c>
      <c r="H112">
        <f t="shared" si="49"/>
        <v>2574075.1772200535</v>
      </c>
      <c r="I112">
        <f t="shared" si="50"/>
        <v>7.3280000000000012</v>
      </c>
      <c r="J112">
        <f t="shared" si="37"/>
        <v>0</v>
      </c>
      <c r="K112">
        <f t="shared" si="38"/>
        <v>0.35148065567826664</v>
      </c>
      <c r="L112">
        <f t="shared" si="39"/>
        <v>2.0587999999999997</v>
      </c>
      <c r="M112">
        <f t="shared" si="40"/>
        <v>2.4102806556782665</v>
      </c>
      <c r="N112">
        <v>93</v>
      </c>
      <c r="S112">
        <f t="shared" si="51"/>
        <v>4</v>
      </c>
      <c r="T112">
        <f t="shared" si="52"/>
        <v>21</v>
      </c>
      <c r="U112">
        <f t="shared" si="41"/>
        <v>93</v>
      </c>
      <c r="V112">
        <f>($T$12*'10-day-rainfall'!X99+$T$13*'10-day-rainfall'!Y99+$T$14*'10-day-rainfall'!Z99+$T$15*'10-day-rainfall'!AA99)/12</f>
        <v>7.6863553823657504</v>
      </c>
      <c r="Y112">
        <f t="shared" si="30"/>
        <v>1.9748132354142238</v>
      </c>
      <c r="Z112">
        <f t="shared" si="31"/>
        <v>0.80595607772639966</v>
      </c>
      <c r="AA112">
        <f t="shared" si="42"/>
        <v>2.2399593389983226</v>
      </c>
      <c r="AB112">
        <f t="shared" si="43"/>
        <v>33173.231450470419</v>
      </c>
      <c r="AC112">
        <f t="shared" si="44"/>
        <v>30592.025580180958</v>
      </c>
      <c r="AD112">
        <f t="shared" si="45"/>
        <v>1.9689989205639182</v>
      </c>
      <c r="AE112">
        <f t="shared" si="46"/>
        <v>2.2397757222894716</v>
      </c>
      <c r="AF112">
        <f t="shared" si="47"/>
        <v>28011.48073004336</v>
      </c>
      <c r="AG112">
        <f t="shared" si="48"/>
        <v>0</v>
      </c>
    </row>
    <row r="113" spans="1:33" x14ac:dyDescent="0.25">
      <c r="A113">
        <v>94</v>
      </c>
      <c r="B113">
        <v>0.93</v>
      </c>
      <c r="C113">
        <f t="shared" si="34"/>
        <v>7.3870000000000005</v>
      </c>
      <c r="D113">
        <f t="shared" si="35"/>
        <v>9.1684327268827095E-2</v>
      </c>
      <c r="E113">
        <f t="shared" si="32"/>
        <v>985.10770298212924</v>
      </c>
      <c r="F113">
        <f t="shared" si="33"/>
        <v>514.5018514910646</v>
      </c>
      <c r="G113">
        <f t="shared" si="36"/>
        <v>506839.73710241524</v>
      </c>
      <c r="H113">
        <f t="shared" si="49"/>
        <v>2603957.8452875963</v>
      </c>
      <c r="I113">
        <f t="shared" si="50"/>
        <v>7.3870000000000005</v>
      </c>
      <c r="J113">
        <f t="shared" si="37"/>
        <v>0</v>
      </c>
      <c r="K113">
        <f t="shared" si="38"/>
        <v>0.35197203965445506</v>
      </c>
      <c r="L113">
        <f t="shared" si="39"/>
        <v>2.0602</v>
      </c>
      <c r="M113">
        <f t="shared" si="40"/>
        <v>2.4121720396544553</v>
      </c>
      <c r="N113">
        <v>94</v>
      </c>
      <c r="S113">
        <f t="shared" si="51"/>
        <v>4</v>
      </c>
      <c r="T113">
        <f t="shared" si="52"/>
        <v>22</v>
      </c>
      <c r="U113">
        <f t="shared" si="41"/>
        <v>94</v>
      </c>
      <c r="V113">
        <f>($T$12*'10-day-rainfall'!X100+$T$13*'10-day-rainfall'!Y100+$T$14*'10-day-rainfall'!Z100+$T$15*'10-day-rainfall'!AA100)/12</f>
        <v>7.7529633226737174</v>
      </c>
      <c r="Y113">
        <f t="shared" si="30"/>
        <v>1.9631860946995667</v>
      </c>
      <c r="Z113">
        <f t="shared" si="31"/>
        <v>0.66983126967925621</v>
      </c>
      <c r="AA113">
        <f t="shared" si="42"/>
        <v>2.2395921526029623</v>
      </c>
      <c r="AB113">
        <f t="shared" si="43"/>
        <v>28011.4807300434</v>
      </c>
      <c r="AC113">
        <f t="shared" si="44"/>
        <v>25185.911140780729</v>
      </c>
      <c r="AD113">
        <f t="shared" si="45"/>
        <v>1.9568180590993436</v>
      </c>
      <c r="AE113">
        <f t="shared" si="46"/>
        <v>2.2393910607743872</v>
      </c>
      <c r="AF113">
        <f t="shared" si="47"/>
        <v>22361.06548210093</v>
      </c>
      <c r="AG113">
        <f t="shared" si="48"/>
        <v>0</v>
      </c>
    </row>
    <row r="114" spans="1:33" x14ac:dyDescent="0.25">
      <c r="A114">
        <v>95</v>
      </c>
      <c r="B114">
        <v>0.94000000000000006</v>
      </c>
      <c r="C114">
        <f t="shared" si="34"/>
        <v>7.4459999999999997</v>
      </c>
      <c r="D114">
        <f t="shared" si="35"/>
        <v>9.1684327268827095E-2</v>
      </c>
      <c r="E114">
        <f t="shared" si="32"/>
        <v>985.57970298212922</v>
      </c>
      <c r="F114">
        <f t="shared" si="33"/>
        <v>514.97385149106458</v>
      </c>
      <c r="G114">
        <f t="shared" si="36"/>
        <v>507547.77559612656</v>
      </c>
      <c r="H114">
        <f t="shared" si="49"/>
        <v>2633882.2744823461</v>
      </c>
      <c r="I114">
        <f t="shared" si="50"/>
        <v>7.4459999999999997</v>
      </c>
      <c r="J114">
        <f t="shared" si="37"/>
        <v>0</v>
      </c>
      <c r="K114">
        <f t="shared" si="38"/>
        <v>0.35246373305286566</v>
      </c>
      <c r="L114">
        <f t="shared" si="39"/>
        <v>2.0615999999999999</v>
      </c>
      <c r="M114">
        <f t="shared" si="40"/>
        <v>2.4140637330528656</v>
      </c>
      <c r="N114">
        <v>95</v>
      </c>
      <c r="S114">
        <f t="shared" si="51"/>
        <v>4</v>
      </c>
      <c r="T114">
        <f t="shared" si="52"/>
        <v>23</v>
      </c>
      <c r="U114">
        <f t="shared" si="41"/>
        <v>95</v>
      </c>
      <c r="V114">
        <f>($T$12*'10-day-rainfall'!X101+$T$13*'10-day-rainfall'!Y101+$T$14*'10-day-rainfall'!Z101+$T$15*'10-day-rainfall'!AA101)/12</f>
        <v>7.8083212788455567</v>
      </c>
      <c r="Y114">
        <f t="shared" si="30"/>
        <v>1.9504453594306979</v>
      </c>
      <c r="Z114">
        <f t="shared" si="31"/>
        <v>0.56639315131798051</v>
      </c>
      <c r="AA114">
        <f t="shared" si="42"/>
        <v>2.2391898436322148</v>
      </c>
      <c r="AB114">
        <f t="shared" si="43"/>
        <v>22361.065482100952</v>
      </c>
      <c r="AC114">
        <f t="shared" si="44"/>
        <v>19350.031435935329</v>
      </c>
      <c r="AD114">
        <f t="shared" si="45"/>
        <v>1.9436526287874074</v>
      </c>
      <c r="AE114">
        <f t="shared" si="46"/>
        <v>2.238975364068033</v>
      </c>
      <c r="AF114">
        <f t="shared" si="47"/>
        <v>16339.769516200762</v>
      </c>
      <c r="AG114">
        <f t="shared" si="48"/>
        <v>0</v>
      </c>
    </row>
    <row r="115" spans="1:33" x14ac:dyDescent="0.25">
      <c r="A115">
        <v>96</v>
      </c>
      <c r="B115">
        <v>0.95000000000000007</v>
      </c>
      <c r="C115">
        <f t="shared" si="34"/>
        <v>7.5050000000000008</v>
      </c>
      <c r="D115">
        <f t="shared" si="35"/>
        <v>9.1684327268827095E-2</v>
      </c>
      <c r="E115">
        <f t="shared" si="32"/>
        <v>986.05170298212931</v>
      </c>
      <c r="F115">
        <f t="shared" si="33"/>
        <v>515.44585149106467</v>
      </c>
      <c r="G115">
        <f t="shared" si="36"/>
        <v>508256.25965783803</v>
      </c>
      <c r="H115">
        <f t="shared" si="49"/>
        <v>2663848.4910928155</v>
      </c>
      <c r="I115">
        <f t="shared" si="50"/>
        <v>7.5050000000000008</v>
      </c>
      <c r="J115">
        <f t="shared" si="37"/>
        <v>0</v>
      </c>
      <c r="K115">
        <f t="shared" si="38"/>
        <v>0.3529557358734986</v>
      </c>
      <c r="L115">
        <f t="shared" si="39"/>
        <v>2.0629999999999997</v>
      </c>
      <c r="M115">
        <f t="shared" si="40"/>
        <v>2.4159557358734984</v>
      </c>
      <c r="N115">
        <v>96</v>
      </c>
      <c r="S115">
        <f t="shared" si="51"/>
        <v>4</v>
      </c>
      <c r="T115">
        <f t="shared" si="52"/>
        <v>24</v>
      </c>
      <c r="U115">
        <f t="shared" si="41"/>
        <v>96</v>
      </c>
      <c r="V115">
        <f>($T$12*'10-day-rainfall'!X102+$T$13*'10-day-rainfall'!Y102+$T$14*'10-day-rainfall'!Z102+$T$15*'10-day-rainfall'!AA102)/12</f>
        <v>7.8551306301941501</v>
      </c>
      <c r="Y115">
        <f t="shared" si="30"/>
        <v>1.9368616400197609</v>
      </c>
      <c r="Z115">
        <f t="shared" si="31"/>
        <v>0</v>
      </c>
      <c r="AA115">
        <f t="shared" si="42"/>
        <v>2.2387609395033428</v>
      </c>
      <c r="AB115">
        <f t="shared" si="43"/>
        <v>16339.76951620076</v>
      </c>
      <c r="AC115">
        <f t="shared" si="44"/>
        <v>12309.999825094743</v>
      </c>
      <c r="AD115">
        <f t="shared" si="45"/>
        <v>1.9277706966273946</v>
      </c>
      <c r="AE115">
        <f t="shared" si="46"/>
        <v>2.2384738941780995</v>
      </c>
      <c r="AF115">
        <f t="shared" si="47"/>
        <v>8281.2634971596017</v>
      </c>
      <c r="AG115">
        <f t="shared" si="48"/>
        <v>0</v>
      </c>
    </row>
    <row r="116" spans="1:33" x14ac:dyDescent="0.25">
      <c r="A116">
        <v>97</v>
      </c>
      <c r="B116">
        <v>0.96</v>
      </c>
      <c r="C116">
        <f t="shared" si="34"/>
        <v>7.5640000000000001</v>
      </c>
      <c r="D116">
        <f t="shared" si="35"/>
        <v>9.1684327268827095E-2</v>
      </c>
      <c r="E116">
        <f t="shared" si="32"/>
        <v>986.52370298212929</v>
      </c>
      <c r="F116">
        <f t="shared" si="33"/>
        <v>515.91785149106465</v>
      </c>
      <c r="G116">
        <f t="shared" si="36"/>
        <v>508965.18928754935</v>
      </c>
      <c r="H116">
        <f t="shared" si="49"/>
        <v>2693856.5214075134</v>
      </c>
      <c r="I116">
        <f t="shared" si="50"/>
        <v>7.5640000000000001</v>
      </c>
      <c r="J116">
        <f t="shared" si="37"/>
        <v>0</v>
      </c>
      <c r="K116">
        <f t="shared" si="38"/>
        <v>0.35344804811635366</v>
      </c>
      <c r="L116">
        <f t="shared" si="39"/>
        <v>2.0644</v>
      </c>
      <c r="M116">
        <f t="shared" si="40"/>
        <v>2.4178480481163538</v>
      </c>
      <c r="N116">
        <v>97</v>
      </c>
      <c r="S116">
        <f t="shared" si="51"/>
        <v>5</v>
      </c>
      <c r="T116">
        <f t="shared" si="52"/>
        <v>1</v>
      </c>
      <c r="U116">
        <f t="shared" si="41"/>
        <v>97</v>
      </c>
      <c r="V116">
        <f>($T$12*'10-day-rainfall'!X103+$T$13*'10-day-rainfall'!Y103+$T$14*'10-day-rainfall'!Z103+$T$15*'10-day-rainfall'!AA103)/12</f>
        <v>7.8551306301941501</v>
      </c>
      <c r="Y116">
        <f t="shared" si="30"/>
        <v>1.9186820844466881</v>
      </c>
      <c r="Z116">
        <f t="shared" si="31"/>
        <v>0</v>
      </c>
      <c r="AA116">
        <f t="shared" si="42"/>
        <v>2.2381869224605535</v>
      </c>
      <c r="AB116">
        <f t="shared" si="43"/>
        <v>8281.2634971595871</v>
      </c>
      <c r="AC116">
        <f t="shared" si="44"/>
        <v>4252.5270367305911</v>
      </c>
      <c r="AD116">
        <f t="shared" si="45"/>
        <v>1.9095934719670826</v>
      </c>
      <c r="AE116">
        <f t="shared" si="46"/>
        <v>2.2378999507335697</v>
      </c>
      <c r="AF116">
        <f t="shared" si="47"/>
        <v>224.82367451873597</v>
      </c>
      <c r="AG116">
        <f t="shared" si="48"/>
        <v>0</v>
      </c>
    </row>
    <row r="117" spans="1:33" x14ac:dyDescent="0.25">
      <c r="A117">
        <v>98</v>
      </c>
      <c r="B117">
        <v>0.97</v>
      </c>
      <c r="C117">
        <f>$C$20+B117*(MAX($C$6,$C$6+$C$5-$C$10))</f>
        <v>7.6229999999999993</v>
      </c>
      <c r="D117">
        <f t="shared" si="35"/>
        <v>9.1684327268827095E-2</v>
      </c>
      <c r="E117">
        <f t="shared" si="32"/>
        <v>986.99570298212927</v>
      </c>
      <c r="F117">
        <f t="shared" si="33"/>
        <v>516.38985149106463</v>
      </c>
      <c r="G117">
        <f t="shared" si="36"/>
        <v>509674.56448526069</v>
      </c>
      <c r="H117">
        <f t="shared" si="49"/>
        <v>2723906.3917149524</v>
      </c>
      <c r="I117">
        <f t="shared" si="50"/>
        <v>7.6229999999999993</v>
      </c>
      <c r="J117">
        <f t="shared" si="37"/>
        <v>0</v>
      </c>
      <c r="K117">
        <f t="shared" si="38"/>
        <v>0.35394066978143107</v>
      </c>
      <c r="L117">
        <f t="shared" si="39"/>
        <v>2.0657999999999999</v>
      </c>
      <c r="M117">
        <f t="shared" si="40"/>
        <v>2.4197406697814308</v>
      </c>
      <c r="N117">
        <v>98</v>
      </c>
      <c r="S117">
        <f t="shared" si="51"/>
        <v>5</v>
      </c>
      <c r="T117">
        <f t="shared" si="52"/>
        <v>2</v>
      </c>
      <c r="U117">
        <f t="shared" si="41"/>
        <v>98</v>
      </c>
      <c r="V117">
        <f>($T$12*'10-day-rainfall'!X104+$T$13*'10-day-rainfall'!Y104+$T$14*'10-day-rainfall'!Z104+$T$15*'10-day-rainfall'!AA104)/12</f>
        <v>7.8551306301941501</v>
      </c>
      <c r="Y117">
        <f t="shared" si="30"/>
        <v>1.9005071901014154</v>
      </c>
      <c r="Z117">
        <f t="shared" si="31"/>
        <v>0</v>
      </c>
      <c r="AA117">
        <f t="shared" si="42"/>
        <v>2.2376130525954103</v>
      </c>
      <c r="AB117">
        <f t="shared" si="43"/>
        <v>224.82367451870189</v>
      </c>
      <c r="AC117">
        <f t="shared" si="44"/>
        <v>0</v>
      </c>
      <c r="AD117">
        <f t="shared" si="45"/>
        <v>1.9</v>
      </c>
      <c r="AE117">
        <f t="shared" si="46"/>
        <v>2.237597038135597</v>
      </c>
      <c r="AF117">
        <f t="shared" si="47"/>
        <v>0</v>
      </c>
      <c r="AG117">
        <f t="shared" si="48"/>
        <v>0</v>
      </c>
    </row>
    <row r="118" spans="1:33" x14ac:dyDescent="0.25">
      <c r="A118">
        <v>99</v>
      </c>
      <c r="B118">
        <v>0.98</v>
      </c>
      <c r="C118">
        <f>$C$20+B118*(MAX($C$6,$C$6+$C$5-$C$10))</f>
        <v>7.6820000000000004</v>
      </c>
      <c r="D118">
        <f t="shared" si="35"/>
        <v>9.1684327268827095E-2</v>
      </c>
      <c r="E118">
        <f t="shared" si="32"/>
        <v>987.46770298212925</v>
      </c>
      <c r="F118">
        <f t="shared" si="33"/>
        <v>516.86185149106461</v>
      </c>
      <c r="G118">
        <f t="shared" si="36"/>
        <v>510384.385250972</v>
      </c>
      <c r="H118">
        <f t="shared" si="49"/>
        <v>2753998.1283036447</v>
      </c>
      <c r="I118">
        <f t="shared" si="50"/>
        <v>7.6820000000000004</v>
      </c>
      <c r="J118">
        <f t="shared" si="37"/>
        <v>0</v>
      </c>
      <c r="K118">
        <f t="shared" si="38"/>
        <v>0.35443360086873055</v>
      </c>
      <c r="L118">
        <f t="shared" si="39"/>
        <v>2.0671999999999997</v>
      </c>
      <c r="M118">
        <f t="shared" si="40"/>
        <v>2.4216336008687303</v>
      </c>
      <c r="N118">
        <v>99</v>
      </c>
      <c r="S118">
        <f t="shared" si="51"/>
        <v>5</v>
      </c>
      <c r="T118">
        <f t="shared" si="52"/>
        <v>3</v>
      </c>
      <c r="U118">
        <f t="shared" si="41"/>
        <v>99</v>
      </c>
      <c r="V118">
        <f>($T$12*'10-day-rainfall'!X105+$T$13*'10-day-rainfall'!Y105+$T$14*'10-day-rainfall'!Z105+$T$15*'10-day-rainfall'!AA105)/12</f>
        <v>7.8551306301941501</v>
      </c>
      <c r="Y118">
        <f t="shared" si="30"/>
        <v>1.9</v>
      </c>
      <c r="Z118">
        <f t="shared" si="31"/>
        <v>0</v>
      </c>
      <c r="AA118">
        <f t="shared" si="42"/>
        <v>2.237597038135597</v>
      </c>
      <c r="AB118">
        <f t="shared" si="43"/>
        <v>0</v>
      </c>
      <c r="AC118">
        <f t="shared" si="44"/>
        <v>0</v>
      </c>
      <c r="AD118">
        <f t="shared" si="45"/>
        <v>1.9</v>
      </c>
      <c r="AE118">
        <f t="shared" si="46"/>
        <v>2.237597038135597</v>
      </c>
      <c r="AF118">
        <f t="shared" si="47"/>
        <v>0</v>
      </c>
      <c r="AG118">
        <f t="shared" si="48"/>
        <v>0</v>
      </c>
    </row>
    <row r="119" spans="1:33" x14ac:dyDescent="0.25">
      <c r="A119">
        <v>100</v>
      </c>
      <c r="B119">
        <v>0.99</v>
      </c>
      <c r="C119">
        <f>$C$20+B119*(MAX($C$6,$C$6+$C$5-$C$10))</f>
        <v>7.7409999999999997</v>
      </c>
      <c r="D119">
        <f t="shared" si="35"/>
        <v>9.1684327268827095E-2</v>
      </c>
      <c r="E119">
        <f t="shared" si="32"/>
        <v>987.93970298212923</v>
      </c>
      <c r="F119">
        <f t="shared" si="33"/>
        <v>517.33385149106459</v>
      </c>
      <c r="G119">
        <f t="shared" si="36"/>
        <v>511094.65158468334</v>
      </c>
      <c r="H119">
        <f t="shared" si="49"/>
        <v>2784131.7574620997</v>
      </c>
      <c r="I119">
        <f t="shared" si="50"/>
        <v>7.7409999999999997</v>
      </c>
      <c r="J119">
        <f t="shared" si="37"/>
        <v>0</v>
      </c>
      <c r="K119">
        <f t="shared" si="38"/>
        <v>0.35492684137825226</v>
      </c>
      <c r="L119">
        <f t="shared" si="39"/>
        <v>2.0686</v>
      </c>
      <c r="M119">
        <f t="shared" si="40"/>
        <v>2.4235268413782523</v>
      </c>
      <c r="N119">
        <v>100</v>
      </c>
      <c r="S119">
        <f t="shared" si="51"/>
        <v>5</v>
      </c>
      <c r="T119">
        <f t="shared" si="52"/>
        <v>4</v>
      </c>
      <c r="U119">
        <f t="shared" si="41"/>
        <v>100</v>
      </c>
      <c r="V119">
        <f>($T$12*'10-day-rainfall'!X106+$T$13*'10-day-rainfall'!Y106+$T$14*'10-day-rainfall'!Z106+$T$15*'10-day-rainfall'!AA106)/12</f>
        <v>7.8551306301941501</v>
      </c>
      <c r="Y119">
        <f t="shared" si="30"/>
        <v>1.9</v>
      </c>
      <c r="Z119">
        <f t="shared" si="31"/>
        <v>0</v>
      </c>
      <c r="AA119">
        <f t="shared" si="42"/>
        <v>2.237597038135597</v>
      </c>
      <c r="AB119">
        <f t="shared" si="43"/>
        <v>0</v>
      </c>
      <c r="AC119">
        <f t="shared" si="44"/>
        <v>0</v>
      </c>
      <c r="AD119">
        <f t="shared" si="45"/>
        <v>1.9</v>
      </c>
      <c r="AE119">
        <f t="shared" si="46"/>
        <v>2.237597038135597</v>
      </c>
      <c r="AF119">
        <f t="shared" si="47"/>
        <v>0</v>
      </c>
      <c r="AG119">
        <f t="shared" si="48"/>
        <v>0</v>
      </c>
    </row>
    <row r="120" spans="1:33" x14ac:dyDescent="0.25">
      <c r="A120">
        <v>101</v>
      </c>
      <c r="B120">
        <v>1</v>
      </c>
      <c r="C120">
        <f>$C$20+B120*(MAX($C$6,$C$6+$C$5-$C$10))</f>
        <v>7.8000000000000007</v>
      </c>
      <c r="D120">
        <f t="shared" si="35"/>
        <v>9.1684327268827095E-2</v>
      </c>
      <c r="E120">
        <f t="shared" si="32"/>
        <v>988.41170298212933</v>
      </c>
      <c r="F120">
        <f t="shared" si="33"/>
        <v>517.80585149106469</v>
      </c>
      <c r="G120">
        <f t="shared" si="36"/>
        <v>511805.36348639481</v>
      </c>
      <c r="H120">
        <f t="shared" si="49"/>
        <v>2814307.3054788304</v>
      </c>
      <c r="I120">
        <f t="shared" si="50"/>
        <v>7.8000000000000007</v>
      </c>
      <c r="J120">
        <f t="shared" si="37"/>
        <v>0</v>
      </c>
      <c r="K120">
        <f t="shared" si="38"/>
        <v>0.35542039130999636</v>
      </c>
      <c r="L120">
        <f>G13</f>
        <v>2.0699999999999998</v>
      </c>
      <c r="M120">
        <f t="shared" si="40"/>
        <v>2.4254203913099963</v>
      </c>
      <c r="N120">
        <v>101</v>
      </c>
      <c r="S120">
        <f t="shared" si="51"/>
        <v>5</v>
      </c>
      <c r="T120">
        <f t="shared" si="52"/>
        <v>5</v>
      </c>
      <c r="U120">
        <f t="shared" si="41"/>
        <v>101</v>
      </c>
      <c r="V120">
        <f>($T$12*'10-day-rainfall'!X107+$T$13*'10-day-rainfall'!Y107+$T$14*'10-day-rainfall'!Z107+$T$15*'10-day-rainfall'!AA107)/12</f>
        <v>7.8551306301941501</v>
      </c>
      <c r="Y120">
        <f t="shared" si="30"/>
        <v>1.9</v>
      </c>
      <c r="Z120">
        <f t="shared" si="31"/>
        <v>0</v>
      </c>
      <c r="AA120">
        <f t="shared" si="42"/>
        <v>2.237597038135597</v>
      </c>
      <c r="AB120">
        <f t="shared" si="43"/>
        <v>0</v>
      </c>
      <c r="AC120">
        <f t="shared" si="44"/>
        <v>0</v>
      </c>
      <c r="AD120">
        <f t="shared" si="45"/>
        <v>1.9</v>
      </c>
      <c r="AE120">
        <f t="shared" si="46"/>
        <v>2.237597038135597</v>
      </c>
      <c r="AF120">
        <f t="shared" si="47"/>
        <v>0</v>
      </c>
      <c r="AG120">
        <f t="shared" si="48"/>
        <v>0</v>
      </c>
    </row>
    <row r="121" spans="1:33" x14ac:dyDescent="0.25">
      <c r="S121">
        <f t="shared" si="51"/>
        <v>5</v>
      </c>
      <c r="T121">
        <f t="shared" si="52"/>
        <v>6</v>
      </c>
      <c r="U121">
        <f t="shared" si="41"/>
        <v>102</v>
      </c>
      <c r="V121">
        <f>($T$12*'10-day-rainfall'!X108+$T$13*'10-day-rainfall'!Y108+$T$14*'10-day-rainfall'!Z108+$T$15*'10-day-rainfall'!AA108)/12</f>
        <v>7.8551306301941501</v>
      </c>
      <c r="Y121">
        <f t="shared" si="30"/>
        <v>1.9</v>
      </c>
      <c r="Z121">
        <f t="shared" si="31"/>
        <v>1.1100876032015261E-2</v>
      </c>
      <c r="AA121">
        <f t="shared" si="42"/>
        <v>2.237597038135597</v>
      </c>
      <c r="AB121">
        <f t="shared" si="43"/>
        <v>0</v>
      </c>
      <c r="AC121">
        <f t="shared" si="44"/>
        <v>0</v>
      </c>
      <c r="AD121">
        <f t="shared" si="45"/>
        <v>1.9</v>
      </c>
      <c r="AE121">
        <f t="shared" si="46"/>
        <v>2.237597038135597</v>
      </c>
      <c r="AF121">
        <f t="shared" si="47"/>
        <v>0</v>
      </c>
      <c r="AG121">
        <f t="shared" si="48"/>
        <v>0</v>
      </c>
    </row>
    <row r="122" spans="1:33" x14ac:dyDescent="0.25">
      <c r="S122">
        <f t="shared" si="51"/>
        <v>5</v>
      </c>
      <c r="T122">
        <f t="shared" si="52"/>
        <v>7</v>
      </c>
      <c r="U122">
        <f t="shared" si="41"/>
        <v>103</v>
      </c>
      <c r="V122">
        <f>($T$12*'10-day-rainfall'!X109+$T$13*'10-day-rainfall'!Y109+$T$14*'10-day-rainfall'!Z109+$T$15*'10-day-rainfall'!AA109)/12</f>
        <v>7.8560480579653911</v>
      </c>
      <c r="Y122">
        <f t="shared" ref="Y122:Y184" si="53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1.9</v>
      </c>
      <c r="Z122">
        <f t="shared" ref="Z122:Z184" si="54">(V123-V122)*43560/3600</f>
        <v>0.14015371711826477</v>
      </c>
      <c r="AA122">
        <f t="shared" si="42"/>
        <v>2.237597038135597</v>
      </c>
      <c r="AB122">
        <f t="shared" si="43"/>
        <v>0</v>
      </c>
      <c r="AC122">
        <f t="shared" si="44"/>
        <v>0</v>
      </c>
      <c r="AD122">
        <f t="shared" si="45"/>
        <v>1.9</v>
      </c>
      <c r="AE122">
        <f t="shared" si="46"/>
        <v>2.237597038135597</v>
      </c>
      <c r="AF122">
        <f t="shared" si="47"/>
        <v>0</v>
      </c>
      <c r="AG122">
        <f t="shared" si="48"/>
        <v>0</v>
      </c>
    </row>
    <row r="123" spans="1:33" x14ac:dyDescent="0.25">
      <c r="S123">
        <f t="shared" si="51"/>
        <v>5</v>
      </c>
      <c r="T123">
        <f t="shared" si="52"/>
        <v>8</v>
      </c>
      <c r="U123">
        <f t="shared" si="41"/>
        <v>104</v>
      </c>
      <c r="V123">
        <f>($T$12*'10-day-rainfall'!X110+$T$13*'10-day-rainfall'!Y110+$T$14*'10-day-rainfall'!Z110+$T$15*'10-day-rainfall'!AA110)/12</f>
        <v>7.8676310097933468</v>
      </c>
      <c r="Y123">
        <f t="shared" si="53"/>
        <v>1.9</v>
      </c>
      <c r="Z123">
        <f t="shared" si="54"/>
        <v>0.33279270600893868</v>
      </c>
      <c r="AA123">
        <f t="shared" si="42"/>
        <v>2.237597038135597</v>
      </c>
      <c r="AB123">
        <f t="shared" si="43"/>
        <v>0</v>
      </c>
      <c r="AC123">
        <f t="shared" si="44"/>
        <v>0</v>
      </c>
      <c r="AD123">
        <f t="shared" si="45"/>
        <v>1.9</v>
      </c>
      <c r="AE123">
        <f t="shared" si="46"/>
        <v>2.237597038135597</v>
      </c>
      <c r="AF123">
        <f t="shared" si="47"/>
        <v>0</v>
      </c>
      <c r="AG123">
        <f t="shared" si="48"/>
        <v>0</v>
      </c>
    </row>
    <row r="124" spans="1:33" x14ac:dyDescent="0.25">
      <c r="S124">
        <f t="shared" si="51"/>
        <v>5</v>
      </c>
      <c r="T124">
        <f t="shared" si="52"/>
        <v>9</v>
      </c>
      <c r="U124">
        <f t="shared" si="41"/>
        <v>105</v>
      </c>
      <c r="V124">
        <f>($T$12*'10-day-rainfall'!X111+$T$13*'10-day-rainfall'!Y111+$T$14*'10-day-rainfall'!Z111+$T$15*'10-day-rainfall'!AA111)/12</f>
        <v>7.8951345392155732</v>
      </c>
      <c r="Y124">
        <f t="shared" si="53"/>
        <v>1.9</v>
      </c>
      <c r="Z124">
        <f t="shared" si="54"/>
        <v>0.57783839128885006</v>
      </c>
      <c r="AA124">
        <f t="shared" si="42"/>
        <v>2.237597038135597</v>
      </c>
      <c r="AB124">
        <f t="shared" si="43"/>
        <v>0</v>
      </c>
      <c r="AC124">
        <f t="shared" si="44"/>
        <v>0</v>
      </c>
      <c r="AD124">
        <f t="shared" si="45"/>
        <v>1.9</v>
      </c>
      <c r="AE124">
        <f t="shared" si="46"/>
        <v>2.237597038135597</v>
      </c>
      <c r="AF124">
        <f t="shared" si="47"/>
        <v>0</v>
      </c>
      <c r="AG124">
        <f t="shared" si="48"/>
        <v>0</v>
      </c>
    </row>
    <row r="125" spans="1:33" x14ac:dyDescent="0.25">
      <c r="S125">
        <f t="shared" si="51"/>
        <v>5</v>
      </c>
      <c r="T125">
        <f t="shared" si="52"/>
        <v>10</v>
      </c>
      <c r="U125">
        <f t="shared" si="41"/>
        <v>106</v>
      </c>
      <c r="V125">
        <f>($T$12*'10-day-rainfall'!X112+$T$13*'10-day-rainfall'!Y112+$T$14*'10-day-rainfall'!Z112+$T$15*'10-day-rainfall'!AA112)/12</f>
        <v>7.9428897781650649</v>
      </c>
      <c r="Y125">
        <f t="shared" si="53"/>
        <v>1.9</v>
      </c>
      <c r="Z125">
        <f t="shared" si="54"/>
        <v>0.89731216777055867</v>
      </c>
      <c r="AA125">
        <f t="shared" si="42"/>
        <v>2.237597038135597</v>
      </c>
      <c r="AB125">
        <f t="shared" si="43"/>
        <v>0</v>
      </c>
      <c r="AC125">
        <f t="shared" si="44"/>
        <v>0</v>
      </c>
      <c r="AD125">
        <f t="shared" si="45"/>
        <v>1.9</v>
      </c>
      <c r="AE125">
        <f t="shared" si="46"/>
        <v>2.237597038135597</v>
      </c>
      <c r="AF125">
        <f t="shared" si="47"/>
        <v>0</v>
      </c>
      <c r="AG125">
        <f t="shared" si="48"/>
        <v>0</v>
      </c>
    </row>
    <row r="126" spans="1:33" x14ac:dyDescent="0.25">
      <c r="S126">
        <f t="shared" si="51"/>
        <v>5</v>
      </c>
      <c r="T126">
        <f t="shared" si="52"/>
        <v>11</v>
      </c>
      <c r="U126">
        <f t="shared" si="41"/>
        <v>107</v>
      </c>
      <c r="V126">
        <f>($T$12*'10-day-rainfall'!X113+$T$13*'10-day-rainfall'!Y113+$T$14*'10-day-rainfall'!Z113+$T$15*'10-day-rainfall'!AA113)/12</f>
        <v>8.017047808559326</v>
      </c>
      <c r="Y126">
        <f t="shared" si="53"/>
        <v>1.9</v>
      </c>
      <c r="Z126">
        <f t="shared" si="54"/>
        <v>1.3289239463958789</v>
      </c>
      <c r="AA126">
        <f t="shared" si="42"/>
        <v>2.237597038135597</v>
      </c>
      <c r="AB126">
        <f t="shared" si="43"/>
        <v>0</v>
      </c>
      <c r="AC126">
        <f t="shared" si="44"/>
        <v>0</v>
      </c>
      <c r="AD126">
        <f t="shared" si="45"/>
        <v>1.9</v>
      </c>
      <c r="AE126">
        <f t="shared" si="46"/>
        <v>2.237597038135597</v>
      </c>
      <c r="AF126">
        <f t="shared" si="47"/>
        <v>0</v>
      </c>
      <c r="AG126">
        <f t="shared" si="48"/>
        <v>0</v>
      </c>
    </row>
    <row r="127" spans="1:33" x14ac:dyDescent="0.25">
      <c r="S127">
        <f t="shared" si="51"/>
        <v>5</v>
      </c>
      <c r="T127">
        <f t="shared" si="52"/>
        <v>12</v>
      </c>
      <c r="U127">
        <f t="shared" si="41"/>
        <v>108</v>
      </c>
      <c r="V127">
        <f>($T$12*'10-day-rainfall'!X114+$T$13*'10-day-rainfall'!Y114+$T$14*'10-day-rainfall'!Z114+$T$15*'10-day-rainfall'!AA114)/12</f>
        <v>8.1268762338812994</v>
      </c>
      <c r="Y127">
        <f t="shared" si="53"/>
        <v>1.9</v>
      </c>
      <c r="Z127">
        <f t="shared" si="54"/>
        <v>1.9449579467439644</v>
      </c>
      <c r="AA127">
        <f t="shared" si="42"/>
        <v>2.237597038135597</v>
      </c>
      <c r="AB127">
        <f t="shared" si="43"/>
        <v>0</v>
      </c>
      <c r="AC127">
        <f t="shared" si="44"/>
        <v>0</v>
      </c>
      <c r="AD127">
        <f t="shared" si="45"/>
        <v>1.9</v>
      </c>
      <c r="AE127">
        <f t="shared" si="46"/>
        <v>2.237597038135597</v>
      </c>
      <c r="AF127">
        <f t="shared" si="47"/>
        <v>0</v>
      </c>
      <c r="AG127">
        <f t="shared" si="48"/>
        <v>0</v>
      </c>
    </row>
    <row r="128" spans="1:33" x14ac:dyDescent="0.25">
      <c r="S128">
        <f t="shared" si="51"/>
        <v>5</v>
      </c>
      <c r="T128">
        <f t="shared" si="52"/>
        <v>13</v>
      </c>
      <c r="U128">
        <f t="shared" si="41"/>
        <v>109</v>
      </c>
      <c r="V128">
        <f>($T$12*'10-day-rainfall'!X115+$T$13*'10-day-rainfall'!Y115+$T$14*'10-day-rainfall'!Z115+$T$15*'10-day-rainfall'!AA115)/12</f>
        <v>8.2876165600584866</v>
      </c>
      <c r="Y128">
        <f t="shared" si="53"/>
        <v>1.9</v>
      </c>
      <c r="Z128">
        <f t="shared" si="54"/>
        <v>2.9109461303905642</v>
      </c>
      <c r="AA128">
        <f t="shared" si="42"/>
        <v>2.237597038135597</v>
      </c>
      <c r="AB128">
        <f t="shared" si="43"/>
        <v>0</v>
      </c>
      <c r="AC128">
        <f t="shared" si="44"/>
        <v>1212.0283660589409</v>
      </c>
      <c r="AD128">
        <f t="shared" si="45"/>
        <v>1.9027342707177788</v>
      </c>
      <c r="AE128">
        <f t="shared" si="46"/>
        <v>2.2376833723688678</v>
      </c>
      <c r="AF128">
        <f t="shared" si="47"/>
        <v>2423.745928878107</v>
      </c>
      <c r="AG128">
        <f t="shared" si="48"/>
        <v>0</v>
      </c>
    </row>
    <row r="129" spans="19:33" x14ac:dyDescent="0.25">
      <c r="S129">
        <f t="shared" si="51"/>
        <v>5</v>
      </c>
      <c r="T129">
        <f t="shared" si="52"/>
        <v>14</v>
      </c>
      <c r="U129">
        <f t="shared" si="41"/>
        <v>110</v>
      </c>
      <c r="V129">
        <f>($T$12*'10-day-rainfall'!X116+$T$13*'10-day-rainfall'!Y116+$T$14*'10-day-rainfall'!Z116+$T$15*'10-day-rainfall'!AA116)/12</f>
        <v>8.5281906204213431</v>
      </c>
      <c r="Y129">
        <f t="shared" si="53"/>
        <v>1.9054678402801877</v>
      </c>
      <c r="Z129">
        <f t="shared" si="54"/>
        <v>4.756370379756639</v>
      </c>
      <c r="AA129">
        <f t="shared" si="42"/>
        <v>2.2377696844632511</v>
      </c>
      <c r="AB129">
        <f t="shared" si="43"/>
        <v>2423.7459288781238</v>
      </c>
      <c r="AC129">
        <f t="shared" si="44"/>
        <v>6957.227180406222</v>
      </c>
      <c r="AD129">
        <f t="shared" si="45"/>
        <v>1.9156951298245399</v>
      </c>
      <c r="AE129">
        <f t="shared" si="46"/>
        <v>2.2380926097667002</v>
      </c>
      <c r="AF129">
        <f t="shared" si="47"/>
        <v>11489.545900841902</v>
      </c>
      <c r="AG129">
        <f t="shared" si="48"/>
        <v>0</v>
      </c>
    </row>
    <row r="130" spans="19:33" x14ac:dyDescent="0.25">
      <c r="S130">
        <f t="shared" si="51"/>
        <v>5</v>
      </c>
      <c r="T130">
        <f t="shared" si="52"/>
        <v>15</v>
      </c>
      <c r="U130">
        <f t="shared" si="41"/>
        <v>111</v>
      </c>
      <c r="V130">
        <f>($T$12*'10-day-rainfall'!X117+$T$13*'10-day-rainfall'!Y117+$T$14*'10-day-rainfall'!Z117+$T$15*'10-day-rainfall'!AA117)/12</f>
        <v>8.9212790815582554</v>
      </c>
      <c r="Y130">
        <f t="shared" si="53"/>
        <v>1.9259197967613577</v>
      </c>
      <c r="Z130">
        <f t="shared" si="54"/>
        <v>17.162954958945591</v>
      </c>
      <c r="AA130">
        <f t="shared" si="42"/>
        <v>2.2384154522616657</v>
      </c>
      <c r="AB130">
        <f t="shared" si="43"/>
        <v>11489.545900841866</v>
      </c>
      <c r="AC130">
        <f t="shared" si="44"/>
        <v>38353.717012872934</v>
      </c>
      <c r="AD130">
        <f t="shared" si="45"/>
        <v>1.9864825774391948</v>
      </c>
      <c r="AE130">
        <f t="shared" si="46"/>
        <v>2.2403278581157502</v>
      </c>
      <c r="AF130">
        <f t="shared" si="47"/>
        <v>65211.003463829285</v>
      </c>
      <c r="AG130">
        <f t="shared" si="48"/>
        <v>0</v>
      </c>
    </row>
    <row r="131" spans="19:33" x14ac:dyDescent="0.25">
      <c r="S131">
        <f t="shared" si="51"/>
        <v>5</v>
      </c>
      <c r="T131">
        <f t="shared" si="52"/>
        <v>16</v>
      </c>
      <c r="U131">
        <f t="shared" si="41"/>
        <v>112</v>
      </c>
      <c r="V131">
        <f>($T$12*'10-day-rainfall'!X118+$T$13*'10-day-rainfall'!Y118+$T$14*'10-day-rainfall'!Z118+$T$15*'10-day-rainfall'!AA118)/12</f>
        <v>10.33970511122318</v>
      </c>
      <c r="Y131">
        <f t="shared" si="53"/>
        <v>2.0469366680261607</v>
      </c>
      <c r="Z131">
        <f t="shared" si="54"/>
        <v>9.4715209092105166</v>
      </c>
      <c r="AA131">
        <f t="shared" si="42"/>
        <v>2.2422371567687271</v>
      </c>
      <c r="AB131">
        <f t="shared" si="43"/>
        <v>65211.003463829198</v>
      </c>
      <c r="AC131">
        <f t="shared" si="44"/>
        <v>78223.714218224413</v>
      </c>
      <c r="AD131">
        <f t="shared" si="45"/>
        <v>2.0762045568317964</v>
      </c>
      <c r="AE131">
        <f t="shared" si="46"/>
        <v>2.2431615934422253</v>
      </c>
      <c r="AF131">
        <f t="shared" si="47"/>
        <v>91233.097000595037</v>
      </c>
      <c r="AG131">
        <f t="shared" si="48"/>
        <v>0</v>
      </c>
    </row>
    <row r="132" spans="19:33" x14ac:dyDescent="0.25">
      <c r="S132">
        <f t="shared" si="51"/>
        <v>5</v>
      </c>
      <c r="T132">
        <f t="shared" si="52"/>
        <v>17</v>
      </c>
      <c r="U132">
        <f t="shared" si="41"/>
        <v>113</v>
      </c>
      <c r="V132">
        <f>($T$12*'10-day-rainfall'!X119+$T$13*'10-day-rainfall'!Y119+$T$14*'10-day-rainfall'!Z119+$T$15*'10-day-rainfall'!AA119)/12</f>
        <v>11.12247543429843</v>
      </c>
      <c r="Y132">
        <f t="shared" si="53"/>
        <v>2.1054222756310663</v>
      </c>
      <c r="Z132">
        <f t="shared" si="54"/>
        <v>3.956920944765336</v>
      </c>
      <c r="AA132">
        <f t="shared" si="42"/>
        <v>2.2440845945372807</v>
      </c>
      <c r="AB132">
        <f t="shared" si="43"/>
        <v>91233.097000595066</v>
      </c>
      <c r="AC132">
        <f t="shared" si="44"/>
        <v>94316.202431005571</v>
      </c>
      <c r="AD132">
        <f t="shared" si="45"/>
        <v>2.1123463266361546</v>
      </c>
      <c r="AE132">
        <f t="shared" si="46"/>
        <v>2.2443033294627757</v>
      </c>
      <c r="AF132">
        <f t="shared" si="47"/>
        <v>97398.520415684281</v>
      </c>
      <c r="AG132">
        <f t="shared" si="48"/>
        <v>0</v>
      </c>
    </row>
    <row r="133" spans="19:33" x14ac:dyDescent="0.25">
      <c r="S133">
        <f t="shared" si="51"/>
        <v>5</v>
      </c>
      <c r="T133">
        <f t="shared" si="52"/>
        <v>18</v>
      </c>
      <c r="U133">
        <f t="shared" si="41"/>
        <v>114</v>
      </c>
      <c r="V133">
        <f>($T$12*'10-day-rainfall'!X120+$T$13*'10-day-rainfall'!Y120+$T$14*'10-day-rainfall'!Z120+$T$15*'10-day-rainfall'!AA120)/12</f>
        <v>11.449493694196391</v>
      </c>
      <c r="Y133">
        <f t="shared" si="53"/>
        <v>2.1192686091923418</v>
      </c>
      <c r="Z133">
        <f t="shared" si="54"/>
        <v>2.663104173615495</v>
      </c>
      <c r="AA133">
        <f t="shared" si="42"/>
        <v>2.2445220085219089</v>
      </c>
      <c r="AB133">
        <f t="shared" si="43"/>
        <v>97398.520415684325</v>
      </c>
      <c r="AC133">
        <f t="shared" si="44"/>
        <v>98151.968312852783</v>
      </c>
      <c r="AD133">
        <f t="shared" si="45"/>
        <v>2.1209607056150634</v>
      </c>
      <c r="AE133">
        <f t="shared" si="46"/>
        <v>2.2445754628631147</v>
      </c>
      <c r="AF133">
        <f t="shared" si="47"/>
        <v>98905.2237743929</v>
      </c>
      <c r="AG133">
        <f t="shared" si="48"/>
        <v>0</v>
      </c>
    </row>
    <row r="134" spans="19:33" x14ac:dyDescent="0.25">
      <c r="S134">
        <f t="shared" si="51"/>
        <v>5</v>
      </c>
      <c r="T134">
        <f t="shared" si="52"/>
        <v>19</v>
      </c>
      <c r="U134">
        <f t="shared" si="41"/>
        <v>115</v>
      </c>
      <c r="V134">
        <f>($T$12*'10-day-rainfall'!X121+$T$13*'10-day-rainfall'!Y121+$T$14*'10-day-rainfall'!Z121+$T$15*'10-day-rainfall'!AA121)/12</f>
        <v>11.669584948214201</v>
      </c>
      <c r="Y134">
        <f t="shared" si="53"/>
        <v>2.1226523698650501</v>
      </c>
      <c r="Z134">
        <f t="shared" si="54"/>
        <v>1.9839879698929941</v>
      </c>
      <c r="AA134">
        <f t="shared" si="42"/>
        <v>2.2446289035517246</v>
      </c>
      <c r="AB134">
        <f t="shared" si="43"/>
        <v>98905.223774392973</v>
      </c>
      <c r="AC134">
        <f t="shared" si="44"/>
        <v>98436.070093807255</v>
      </c>
      <c r="AD134">
        <f t="shared" si="45"/>
        <v>2.12159874257694</v>
      </c>
      <c r="AE134">
        <f t="shared" si="46"/>
        <v>2.2445956188335452</v>
      </c>
      <c r="AF134">
        <f t="shared" si="47"/>
        <v>97967.036238206987</v>
      </c>
      <c r="AG134">
        <f t="shared" si="48"/>
        <v>0</v>
      </c>
    </row>
    <row r="135" spans="19:33" x14ac:dyDescent="0.25">
      <c r="S135">
        <f t="shared" si="51"/>
        <v>5</v>
      </c>
      <c r="T135">
        <f t="shared" si="52"/>
        <v>20</v>
      </c>
      <c r="U135">
        <f t="shared" si="41"/>
        <v>116</v>
      </c>
      <c r="V135">
        <f>($T$12*'10-day-rainfall'!X122+$T$13*'10-day-rainfall'!Y122+$T$14*'10-day-rainfall'!Z122+$T$15*'10-day-rainfall'!AA122)/12</f>
        <v>11.833550896139242</v>
      </c>
      <c r="Y135">
        <f t="shared" si="53"/>
        <v>2.120545384392281</v>
      </c>
      <c r="Z135">
        <f t="shared" si="54"/>
        <v>1.5563921029669212</v>
      </c>
      <c r="AA135">
        <f t="shared" si="42"/>
        <v>2.2445623426165056</v>
      </c>
      <c r="AB135">
        <f t="shared" si="43"/>
        <v>97967.0362382069</v>
      </c>
      <c r="AC135">
        <f t="shared" si="44"/>
        <v>96728.329806837646</v>
      </c>
      <c r="AD135">
        <f t="shared" si="45"/>
        <v>2.117763492334185</v>
      </c>
      <c r="AE135">
        <f t="shared" si="46"/>
        <v>2.2444744609773299</v>
      </c>
      <c r="AF135">
        <f t="shared" si="47"/>
        <v>95489.939749369427</v>
      </c>
      <c r="AG135">
        <f t="shared" si="48"/>
        <v>0</v>
      </c>
    </row>
    <row r="136" spans="19:33" x14ac:dyDescent="0.25">
      <c r="S136">
        <f t="shared" si="51"/>
        <v>5</v>
      </c>
      <c r="T136">
        <f t="shared" si="52"/>
        <v>21</v>
      </c>
      <c r="U136">
        <f t="shared" si="41"/>
        <v>117</v>
      </c>
      <c r="V136">
        <f>($T$12*'10-day-rainfall'!X123+$T$13*'10-day-rainfall'!Y123+$T$14*'10-day-rainfall'!Z123+$T$15*'10-day-rainfall'!AA123)/12</f>
        <v>11.962178342665434</v>
      </c>
      <c r="Y136">
        <f t="shared" si="53"/>
        <v>2.1149823107899124</v>
      </c>
      <c r="Z136">
        <f t="shared" si="54"/>
        <v>1.2615813013801092</v>
      </c>
      <c r="AA136">
        <f t="shared" si="42"/>
        <v>2.2443866017837122</v>
      </c>
      <c r="AB136">
        <f t="shared" si="43"/>
        <v>95489.939749369383</v>
      </c>
      <c r="AC136">
        <f t="shared" si="44"/>
        <v>93720.890208642901</v>
      </c>
      <c r="AD136">
        <f t="shared" si="45"/>
        <v>2.1110093719699488</v>
      </c>
      <c r="AE136">
        <f t="shared" si="46"/>
        <v>2.2442610942627335</v>
      </c>
      <c r="AF136">
        <f t="shared" si="47"/>
        <v>91952.29249499194</v>
      </c>
      <c r="AG136">
        <f t="shared" si="48"/>
        <v>0</v>
      </c>
    </row>
    <row r="137" spans="19:33" x14ac:dyDescent="0.25">
      <c r="S137">
        <f t="shared" si="51"/>
        <v>5</v>
      </c>
      <c r="T137">
        <f t="shared" si="52"/>
        <v>22</v>
      </c>
      <c r="U137">
        <f t="shared" si="41"/>
        <v>118</v>
      </c>
      <c r="V137">
        <f>($T$12*'10-day-rainfall'!X124+$T$13*'10-day-rainfall'!Y124+$T$14*'10-day-rainfall'!Z124+$T$15*'10-day-rainfall'!AA124)/12</f>
        <v>12.066441260134864</v>
      </c>
      <c r="Y137">
        <f t="shared" si="53"/>
        <v>2.1070374478651117</v>
      </c>
      <c r="Z137">
        <f t="shared" si="54"/>
        <v>1.0466240027166276</v>
      </c>
      <c r="AA137">
        <f t="shared" si="42"/>
        <v>2.2441356187972143</v>
      </c>
      <c r="AB137">
        <f t="shared" si="43"/>
        <v>91952.29249499194</v>
      </c>
      <c r="AC137">
        <f t="shared" si="44"/>
        <v>89796.771586046889</v>
      </c>
      <c r="AD137">
        <f t="shared" si="45"/>
        <v>2.1021965700382115</v>
      </c>
      <c r="AE137">
        <f t="shared" si="46"/>
        <v>2.2439826925622661</v>
      </c>
      <c r="AF137">
        <f t="shared" si="47"/>
        <v>87641.801211547645</v>
      </c>
      <c r="AG137">
        <f t="shared" si="48"/>
        <v>0</v>
      </c>
    </row>
    <row r="138" spans="19:33" x14ac:dyDescent="0.25">
      <c r="S138">
        <f t="shared" si="51"/>
        <v>5</v>
      </c>
      <c r="T138">
        <f t="shared" si="52"/>
        <v>23</v>
      </c>
      <c r="U138">
        <f t="shared" si="41"/>
        <v>119</v>
      </c>
      <c r="V138">
        <f>($T$12*'10-day-rainfall'!X125+$T$13*'10-day-rainfall'!Y125+$T$14*'10-day-rainfall'!Z125+$T$15*'10-day-rainfall'!AA125)/12</f>
        <v>12.152939111599048</v>
      </c>
      <c r="Y138">
        <f t="shared" si="53"/>
        <v>2.0973569286038605</v>
      </c>
      <c r="Z138">
        <f t="shared" si="54"/>
        <v>0.88371513817394176</v>
      </c>
      <c r="AA138">
        <f t="shared" si="42"/>
        <v>2.2438298053857006</v>
      </c>
      <c r="AB138">
        <f t="shared" si="43"/>
        <v>87641.801211547587</v>
      </c>
      <c r="AC138">
        <f t="shared" si="44"/>
        <v>85193.594810566414</v>
      </c>
      <c r="AD138">
        <f t="shared" si="45"/>
        <v>2.0918587364810177</v>
      </c>
      <c r="AE138">
        <f t="shared" si="46"/>
        <v>2.2436561141977727</v>
      </c>
      <c r="AF138">
        <f t="shared" si="47"/>
        <v>82746.013697861796</v>
      </c>
      <c r="AG138">
        <f t="shared" si="48"/>
        <v>0</v>
      </c>
    </row>
    <row r="139" spans="19:33" x14ac:dyDescent="0.25">
      <c r="S139">
        <f t="shared" si="51"/>
        <v>5</v>
      </c>
      <c r="T139">
        <f t="shared" si="52"/>
        <v>24</v>
      </c>
      <c r="U139">
        <f t="shared" si="41"/>
        <v>120</v>
      </c>
      <c r="V139">
        <f>($T$12*'10-day-rainfall'!X126+$T$13*'10-day-rainfall'!Y126+$T$14*'10-day-rainfall'!Z126+$T$15*'10-day-rainfall'!AA126)/12</f>
        <v>12.225973420539043</v>
      </c>
      <c r="Y139">
        <f t="shared" si="53"/>
        <v>2.0863619486331881</v>
      </c>
      <c r="Z139">
        <f t="shared" si="54"/>
        <v>0</v>
      </c>
      <c r="AA139">
        <f t="shared" si="42"/>
        <v>2.2434824673717353</v>
      </c>
      <c r="AB139">
        <f t="shared" si="43"/>
        <v>82746.013697861839</v>
      </c>
      <c r="AC139">
        <f t="shared" si="44"/>
        <v>78707.745256592709</v>
      </c>
      <c r="AD139">
        <f t="shared" si="45"/>
        <v>2.0772927885636725</v>
      </c>
      <c r="AE139">
        <f t="shared" si="46"/>
        <v>2.2431959671638872</v>
      </c>
      <c r="AF139">
        <f t="shared" si="47"/>
        <v>74670.508216071845</v>
      </c>
      <c r="AG139">
        <f t="shared" si="48"/>
        <v>0</v>
      </c>
    </row>
    <row r="140" spans="19:33" x14ac:dyDescent="0.25">
      <c r="S140">
        <f t="shared" si="51"/>
        <v>6</v>
      </c>
      <c r="T140">
        <f t="shared" si="52"/>
        <v>1</v>
      </c>
      <c r="U140">
        <f t="shared" si="41"/>
        <v>121</v>
      </c>
      <c r="V140">
        <f>($T$12*'10-day-rainfall'!X127+$T$13*'10-day-rainfall'!Y127+$T$14*'10-day-rainfall'!Z127+$T$15*'10-day-rainfall'!AA127)/12</f>
        <v>12.225973420539043</v>
      </c>
      <c r="Y140">
        <f t="shared" si="53"/>
        <v>2.0682127678696545</v>
      </c>
      <c r="Z140">
        <f t="shared" si="54"/>
        <v>0.94306959251471978</v>
      </c>
      <c r="AA140">
        <f t="shared" si="42"/>
        <v>2.2429091699465462</v>
      </c>
      <c r="AB140">
        <f t="shared" si="43"/>
        <v>74670.508216071801</v>
      </c>
      <c r="AC140">
        <f t="shared" si="44"/>
        <v>72330.796976694517</v>
      </c>
      <c r="AD140">
        <f t="shared" si="45"/>
        <v>2.0629503433307659</v>
      </c>
      <c r="AE140">
        <f t="shared" si="46"/>
        <v>2.2427429543965429</v>
      </c>
      <c r="AF140">
        <f t="shared" si="47"/>
        <v>69991.684113297233</v>
      </c>
      <c r="AG140">
        <f t="shared" si="48"/>
        <v>0</v>
      </c>
    </row>
    <row r="141" spans="19:33" x14ac:dyDescent="0.25">
      <c r="S141">
        <f t="shared" si="51"/>
        <v>6</v>
      </c>
      <c r="T141">
        <f t="shared" si="52"/>
        <v>2</v>
      </c>
      <c r="U141">
        <f t="shared" si="41"/>
        <v>122</v>
      </c>
      <c r="V141">
        <f>($T$12*'10-day-rainfall'!X128+$T$13*'10-day-rainfall'!Y128+$T$14*'10-day-rainfall'!Z128+$T$15*'10-day-rainfall'!AA128)/12</f>
        <v>12.303913056284062</v>
      </c>
      <c r="Y141">
        <f t="shared" si="53"/>
        <v>2.057689264645326</v>
      </c>
      <c r="Z141">
        <f t="shared" si="54"/>
        <v>3.1722070073043764</v>
      </c>
      <c r="AA141">
        <f t="shared" si="42"/>
        <v>2.2425767813557993</v>
      </c>
      <c r="AB141">
        <f t="shared" si="43"/>
        <v>69991.684113297291</v>
      </c>
      <c r="AC141">
        <f t="shared" si="44"/>
        <v>71665.018520004727</v>
      </c>
      <c r="AD141">
        <f t="shared" si="45"/>
        <v>2.0614528897865068</v>
      </c>
      <c r="AE141">
        <f t="shared" si="46"/>
        <v>2.24269565679396</v>
      </c>
      <c r="AF141">
        <f t="shared" si="47"/>
        <v>73337.924975134796</v>
      </c>
      <c r="AG141">
        <f t="shared" si="48"/>
        <v>0</v>
      </c>
    </row>
    <row r="142" spans="19:33" x14ac:dyDescent="0.25">
      <c r="S142">
        <f t="shared" si="51"/>
        <v>6</v>
      </c>
      <c r="T142">
        <f t="shared" si="52"/>
        <v>3</v>
      </c>
      <c r="U142">
        <f t="shared" si="41"/>
        <v>123</v>
      </c>
      <c r="V142">
        <f>($T$12*'10-day-rainfall'!X129+$T$13*'10-day-rainfall'!Y129+$T$14*'10-day-rainfall'!Z129+$T$15*'10-day-rainfall'!AA129)/12</f>
        <v>12.566078924656324</v>
      </c>
      <c r="Y142">
        <f t="shared" si="53"/>
        <v>2.0652155523888736</v>
      </c>
      <c r="Z142">
        <f t="shared" si="54"/>
        <v>5.0621744960212487</v>
      </c>
      <c r="AA142">
        <f t="shared" si="42"/>
        <v>2.2428145018299901</v>
      </c>
      <c r="AB142">
        <f t="shared" si="43"/>
        <v>73337.924975134811</v>
      </c>
      <c r="AC142">
        <f t="shared" si="44"/>
        <v>78412.772964679083</v>
      </c>
      <c r="AD142">
        <f t="shared" si="45"/>
        <v>2.0766297834024474</v>
      </c>
      <c r="AE142">
        <f t="shared" si="46"/>
        <v>2.2431750243746396</v>
      </c>
      <c r="AF142">
        <f t="shared" si="47"/>
        <v>83486.323073062609</v>
      </c>
      <c r="AG142">
        <f t="shared" si="48"/>
        <v>0</v>
      </c>
    </row>
    <row r="143" spans="19:33" x14ac:dyDescent="0.25">
      <c r="S143">
        <f t="shared" si="51"/>
        <v>6</v>
      </c>
      <c r="T143">
        <f t="shared" si="52"/>
        <v>4</v>
      </c>
      <c r="U143">
        <f t="shared" si="41"/>
        <v>124</v>
      </c>
      <c r="V143">
        <f>($T$12*'10-day-rainfall'!X130+$T$13*'10-day-rainfall'!Y130+$T$14*'10-day-rainfall'!Z130+$T$15*'10-day-rainfall'!AA130)/12</f>
        <v>12.984440453253121</v>
      </c>
      <c r="Y143">
        <f t="shared" si="53"/>
        <v>2.0880245385086025</v>
      </c>
      <c r="Z143">
        <f t="shared" si="54"/>
        <v>6.7790566303932707</v>
      </c>
      <c r="AA143">
        <f t="shared" si="42"/>
        <v>2.2435349895834085</v>
      </c>
      <c r="AB143">
        <f t="shared" si="43"/>
        <v>83486.323073062653</v>
      </c>
      <c r="AC143">
        <f t="shared" si="44"/>
        <v>91650.262026520402</v>
      </c>
      <c r="AD143">
        <f t="shared" si="45"/>
        <v>2.106359146582204</v>
      </c>
      <c r="AE143">
        <f t="shared" si="46"/>
        <v>2.2441141908527245</v>
      </c>
      <c r="AF143">
        <f t="shared" si="47"/>
        <v>99812.115855408614</v>
      </c>
      <c r="AG143">
        <f t="shared" si="48"/>
        <v>0</v>
      </c>
    </row>
    <row r="144" spans="19:33" x14ac:dyDescent="0.25">
      <c r="S144">
        <f t="shared" si="51"/>
        <v>6</v>
      </c>
      <c r="T144">
        <f t="shared" si="52"/>
        <v>5</v>
      </c>
      <c r="U144">
        <f t="shared" si="41"/>
        <v>125</v>
      </c>
      <c r="V144">
        <f>($T$12*'10-day-rainfall'!X131+$T$13*'10-day-rainfall'!Y131+$T$14*'10-day-rainfall'!Z131+$T$15*'10-day-rainfall'!AA131)/12</f>
        <v>13.54469306733521</v>
      </c>
      <c r="Y144">
        <f t="shared" si="53"/>
        <v>2.1246890718743705</v>
      </c>
      <c r="Z144">
        <f t="shared" si="54"/>
        <v>8.4531097900769545</v>
      </c>
      <c r="AA144">
        <f t="shared" si="42"/>
        <v>2.2446932441901657</v>
      </c>
      <c r="AB144">
        <f t="shared" si="43"/>
        <v>99812.115855408701</v>
      </c>
      <c r="AC144">
        <f t="shared" si="44"/>
        <v>110987.26563800492</v>
      </c>
      <c r="AD144">
        <f t="shared" si="45"/>
        <v>2.1497656136720775</v>
      </c>
      <c r="AE144">
        <f t="shared" si="46"/>
        <v>2.2454854993838009</v>
      </c>
      <c r="AF144">
        <f t="shared" si="47"/>
        <v>122159.56330190405</v>
      </c>
      <c r="AG144">
        <f t="shared" si="48"/>
        <v>0</v>
      </c>
    </row>
    <row r="145" spans="19:33" x14ac:dyDescent="0.25">
      <c r="S145">
        <f t="shared" si="51"/>
        <v>6</v>
      </c>
      <c r="T145">
        <f t="shared" si="52"/>
        <v>6</v>
      </c>
      <c r="U145">
        <f t="shared" si="41"/>
        <v>126</v>
      </c>
      <c r="V145">
        <f>($T$12*'10-day-rainfall'!X132+$T$13*'10-day-rainfall'!Y132+$T$14*'10-day-rainfall'!Z132+$T$15*'10-day-rainfall'!AA132)/12</f>
        <v>14.243297182217603</v>
      </c>
      <c r="Y145">
        <f t="shared" si="53"/>
        <v>2.1748188125061949</v>
      </c>
      <c r="Z145">
        <f t="shared" si="54"/>
        <v>10.18629424686806</v>
      </c>
      <c r="AA145">
        <f t="shared" si="42"/>
        <v>2.2462770763563245</v>
      </c>
      <c r="AB145">
        <f t="shared" si="43"/>
        <v>122159.5633019041</v>
      </c>
      <c r="AC145">
        <f t="shared" si="44"/>
        <v>136451.59420882523</v>
      </c>
      <c r="AD145">
        <f t="shared" si="45"/>
        <v>2.2068500567433436</v>
      </c>
      <c r="AE145">
        <f t="shared" si="46"/>
        <v>2.2472891927127048</v>
      </c>
      <c r="AF145">
        <f t="shared" si="47"/>
        <v>150739.98149686339</v>
      </c>
      <c r="AG145">
        <f t="shared" si="48"/>
        <v>0</v>
      </c>
    </row>
    <row r="146" spans="19:33" x14ac:dyDescent="0.25">
      <c r="S146">
        <f t="shared" si="51"/>
        <v>6</v>
      </c>
      <c r="T146">
        <f t="shared" si="52"/>
        <v>7</v>
      </c>
      <c r="U146">
        <f t="shared" si="41"/>
        <v>127</v>
      </c>
      <c r="V146">
        <f>($T$12*'10-day-rainfall'!X133+$T$13*'10-day-rainfall'!Y133+$T$14*'10-day-rainfall'!Z133+$T$15*'10-day-rainfall'!AA133)/12</f>
        <v>15.085139681958765</v>
      </c>
      <c r="Y146">
        <f t="shared" si="53"/>
        <v>2.2388429301056219</v>
      </c>
      <c r="Z146">
        <f t="shared" si="54"/>
        <v>12.074324853031138</v>
      </c>
      <c r="AA146">
        <f t="shared" si="42"/>
        <v>2.2483002023467753</v>
      </c>
      <c r="AB146">
        <f t="shared" si="43"/>
        <v>150739.98149686339</v>
      </c>
      <c r="AC146">
        <f t="shared" si="44"/>
        <v>168426.82586809524</v>
      </c>
      <c r="AD146">
        <f t="shared" si="45"/>
        <v>2.2784086625019202</v>
      </c>
      <c r="AE146">
        <f t="shared" si="46"/>
        <v>2.2495506505819933</v>
      </c>
      <c r="AF146">
        <f t="shared" si="47"/>
        <v>186109.16862568032</v>
      </c>
      <c r="AG146">
        <f t="shared" si="48"/>
        <v>0</v>
      </c>
    </row>
    <row r="147" spans="19:33" x14ac:dyDescent="0.25">
      <c r="S147">
        <f t="shared" si="51"/>
        <v>6</v>
      </c>
      <c r="T147">
        <f t="shared" si="52"/>
        <v>8</v>
      </c>
      <c r="U147">
        <f t="shared" si="41"/>
        <v>128</v>
      </c>
      <c r="V147">
        <f>($T$12*'10-day-rainfall'!X134+$T$13*'10-day-rainfall'!Y134+$T$14*'10-day-rainfall'!Z134+$T$15*'10-day-rainfall'!AA134)/12</f>
        <v>16.083017768986132</v>
      </c>
      <c r="Y147">
        <f t="shared" si="53"/>
        <v>2.3179342725448735</v>
      </c>
      <c r="Z147">
        <f t="shared" si="54"/>
        <v>14.224549637355196</v>
      </c>
      <c r="AA147">
        <f t="shared" si="42"/>
        <v>2.2507999360646678</v>
      </c>
      <c r="AB147">
        <f t="shared" si="43"/>
        <v>186109.16862568026</v>
      </c>
      <c r="AC147">
        <f t="shared" si="44"/>
        <v>207661.91808800321</v>
      </c>
      <c r="AD147">
        <f t="shared" si="45"/>
        <v>2.3660484458829747</v>
      </c>
      <c r="AE147">
        <f t="shared" si="46"/>
        <v>2.2523209009960627</v>
      </c>
      <c r="AF147">
        <f t="shared" si="47"/>
        <v>229209.19207657315</v>
      </c>
      <c r="AG147">
        <f t="shared" si="48"/>
        <v>0</v>
      </c>
    </row>
    <row r="148" spans="19:33" x14ac:dyDescent="0.25">
      <c r="S148">
        <f t="shared" si="51"/>
        <v>6</v>
      </c>
      <c r="T148">
        <f t="shared" si="52"/>
        <v>9</v>
      </c>
      <c r="U148">
        <f t="shared" si="41"/>
        <v>129</v>
      </c>
      <c r="V148">
        <f>($T$12*'10-day-rainfall'!X135+$T$13*'10-day-rainfall'!Y135+$T$14*'10-day-rainfall'!Z135+$T$15*'10-day-rainfall'!AA135)/12</f>
        <v>17.258600383643586</v>
      </c>
      <c r="Y148">
        <f t="shared" si="53"/>
        <v>2.4140874509331796</v>
      </c>
      <c r="Z148">
        <f t="shared" si="54"/>
        <v>16.777171073042204</v>
      </c>
      <c r="AA148">
        <f t="shared" si="42"/>
        <v>2.2538397104645784</v>
      </c>
      <c r="AB148">
        <f t="shared" si="43"/>
        <v>229209.19207657318</v>
      </c>
      <c r="AC148">
        <f t="shared" si="44"/>
        <v>255351.1885292129</v>
      </c>
      <c r="AD148">
        <f t="shared" si="45"/>
        <v>2.4722977572268903</v>
      </c>
      <c r="AE148">
        <f t="shared" si="46"/>
        <v>2.2556803519523929</v>
      </c>
      <c r="AF148">
        <f t="shared" si="47"/>
        <v>281486.55867249653</v>
      </c>
      <c r="AG148">
        <f t="shared" si="48"/>
        <v>0</v>
      </c>
    </row>
    <row r="149" spans="19:33" x14ac:dyDescent="0.25">
      <c r="S149">
        <f t="shared" si="51"/>
        <v>6</v>
      </c>
      <c r="T149">
        <f t="shared" si="52"/>
        <v>10</v>
      </c>
      <c r="U149">
        <f t="shared" ref="U149:U212" si="55">(S149-1)*24+T149</f>
        <v>130</v>
      </c>
      <c r="V149">
        <f>($T$12*'10-day-rainfall'!X136+$T$13*'10-day-rainfall'!Y136+$T$14*'10-day-rainfall'!Z136+$T$15*'10-day-rainfall'!AA136)/12</f>
        <v>18.645143447531371</v>
      </c>
      <c r="Y149">
        <f t="shared" si="53"/>
        <v>2.5304077472256514</v>
      </c>
      <c r="Z149">
        <f t="shared" si="54"/>
        <v>19.939913165695341</v>
      </c>
      <c r="AA149">
        <f t="shared" ref="AA149:AA212" si="56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2.2575181218447535</v>
      </c>
      <c r="AB149">
        <f t="shared" ref="AB149:AB212" si="57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281486.55867249664</v>
      </c>
      <c r="AC149">
        <f t="shared" ref="AC149:AC212" si="58">MAX(0,AB149+(Z149-AA149)*1800)</f>
        <v>313314.86975142767</v>
      </c>
      <c r="AD149">
        <f t="shared" ref="AD149:AD212" si="59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2.6010657392417564</v>
      </c>
      <c r="AE149">
        <f t="shared" ref="AE149:AE212" si="60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2.2597531171947063</v>
      </c>
      <c r="AF149">
        <f t="shared" ref="AF149:AF212" si="61">MAX(0,AB149+(Z149-AE149)*3600)</f>
        <v>345135.13484709896</v>
      </c>
      <c r="AG149">
        <f t="shared" ref="AG149:AG212" si="62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</v>
      </c>
    </row>
    <row r="150" spans="19:33" x14ac:dyDescent="0.25">
      <c r="S150">
        <f t="shared" si="51"/>
        <v>6</v>
      </c>
      <c r="T150">
        <f t="shared" si="52"/>
        <v>11</v>
      </c>
      <c r="U150">
        <f t="shared" si="55"/>
        <v>131</v>
      </c>
      <c r="V150">
        <f>($T$12*'10-day-rainfall'!X137+$T$13*'10-day-rainfall'!Y137+$T$14*'10-day-rainfall'!Z137+$T$15*'10-day-rainfall'!AA137)/12</f>
        <v>20.293070155440077</v>
      </c>
      <c r="Y150">
        <f t="shared" si="53"/>
        <v>2.6715765852486748</v>
      </c>
      <c r="Z150">
        <f t="shared" si="54"/>
        <v>24.114667433442332</v>
      </c>
      <c r="AA150">
        <f t="shared" si="56"/>
        <v>2.2619839128719068</v>
      </c>
      <c r="AB150">
        <f t="shared" si="57"/>
        <v>345135.1348470989</v>
      </c>
      <c r="AC150">
        <f t="shared" si="58"/>
        <v>384469.96518412564</v>
      </c>
      <c r="AD150">
        <f t="shared" si="59"/>
        <v>2.7585566303161202</v>
      </c>
      <c r="AE150">
        <f t="shared" si="60"/>
        <v>2.2647363970428516</v>
      </c>
      <c r="AF150">
        <f t="shared" si="61"/>
        <v>423794.88657813706</v>
      </c>
      <c r="AG150">
        <f t="shared" si="62"/>
        <v>0</v>
      </c>
    </row>
    <row r="151" spans="19:33" x14ac:dyDescent="0.25">
      <c r="S151">
        <f t="shared" si="51"/>
        <v>6</v>
      </c>
      <c r="T151">
        <f t="shared" si="52"/>
        <v>12</v>
      </c>
      <c r="U151">
        <f t="shared" si="55"/>
        <v>132</v>
      </c>
      <c r="V151">
        <f>($T$12*'10-day-rainfall'!X138+$T$13*'10-day-rainfall'!Y138+$T$14*'10-day-rainfall'!Z138+$T$15*'10-day-rainfall'!AA138)/12</f>
        <v>22.286017877212171</v>
      </c>
      <c r="Y151">
        <f t="shared" si="53"/>
        <v>2.8453421914530477</v>
      </c>
      <c r="Z151">
        <f t="shared" si="54"/>
        <v>30.094857426042328</v>
      </c>
      <c r="AA151">
        <f t="shared" si="56"/>
        <v>2.2674833350510788</v>
      </c>
      <c r="AB151">
        <f t="shared" si="57"/>
        <v>423794.88657813706</v>
      </c>
      <c r="AC151">
        <f t="shared" si="58"/>
        <v>473884.1599419213</v>
      </c>
      <c r="AD151">
        <f t="shared" si="59"/>
        <v>2.9555939723988942</v>
      </c>
      <c r="AE151">
        <f t="shared" si="60"/>
        <v>2.2709740475068441</v>
      </c>
      <c r="AF151">
        <f t="shared" si="61"/>
        <v>523960.86674086482</v>
      </c>
      <c r="AG151">
        <f t="shared" si="62"/>
        <v>0</v>
      </c>
    </row>
    <row r="152" spans="19:33" x14ac:dyDescent="0.25">
      <c r="S152">
        <f t="shared" si="51"/>
        <v>6</v>
      </c>
      <c r="T152">
        <f t="shared" si="52"/>
        <v>13</v>
      </c>
      <c r="U152">
        <f t="shared" si="55"/>
        <v>133</v>
      </c>
      <c r="V152">
        <f>($T$12*'10-day-rainfall'!X139+$T$13*'10-day-rainfall'!Y139+$T$14*'10-day-rainfall'!Z139+$T$15*'10-day-rainfall'!AA139)/12</f>
        <v>24.77319617688509</v>
      </c>
      <c r="Y152">
        <f t="shared" si="53"/>
        <v>3.0655130424229911</v>
      </c>
      <c r="Z152">
        <f t="shared" si="54"/>
        <v>39.37880587996019</v>
      </c>
      <c r="AA152">
        <f t="shared" si="56"/>
        <v>2.2744553036943502</v>
      </c>
      <c r="AB152">
        <f t="shared" si="57"/>
        <v>523960.86674086476</v>
      </c>
      <c r="AC152">
        <f t="shared" si="58"/>
        <v>590748.69777814322</v>
      </c>
      <c r="AD152">
        <f t="shared" si="59"/>
        <v>3.2116486957587504</v>
      </c>
      <c r="AE152">
        <f t="shared" si="60"/>
        <v>2.2790852220718731</v>
      </c>
      <c r="AF152">
        <f t="shared" si="61"/>
        <v>657519.86110926268</v>
      </c>
      <c r="AG152">
        <f t="shared" si="62"/>
        <v>0</v>
      </c>
    </row>
    <row r="153" spans="19:33" x14ac:dyDescent="0.25">
      <c r="S153">
        <f t="shared" si="51"/>
        <v>6</v>
      </c>
      <c r="T153">
        <f t="shared" si="52"/>
        <v>14</v>
      </c>
      <c r="U153">
        <f t="shared" si="55"/>
        <v>134</v>
      </c>
      <c r="V153">
        <f>($T$12*'10-day-rainfall'!X140+$T$13*'10-day-rainfall'!Y140+$T$14*'10-day-rainfall'!Z140+$T$15*'10-day-rainfall'!AA140)/12</f>
        <v>28.027642943823949</v>
      </c>
      <c r="Y153">
        <f t="shared" si="53"/>
        <v>3.3572136529187584</v>
      </c>
      <c r="Z153">
        <f t="shared" si="54"/>
        <v>57.08963464302871</v>
      </c>
      <c r="AA153">
        <f t="shared" si="56"/>
        <v>2.2836989528505462</v>
      </c>
      <c r="AB153">
        <f t="shared" si="57"/>
        <v>657519.86110926268</v>
      </c>
      <c r="AC153">
        <f t="shared" si="58"/>
        <v>756170.54535158339</v>
      </c>
      <c r="AD153">
        <f t="shared" si="59"/>
        <v>3.5713155186649979</v>
      </c>
      <c r="AE153">
        <f t="shared" si="60"/>
        <v>2.2904884007269612</v>
      </c>
      <c r="AF153">
        <f t="shared" si="61"/>
        <v>854796.78758154903</v>
      </c>
      <c r="AG153">
        <f t="shared" si="62"/>
        <v>0</v>
      </c>
    </row>
    <row r="154" spans="19:33" x14ac:dyDescent="0.25">
      <c r="S154">
        <f t="shared" si="51"/>
        <v>6</v>
      </c>
      <c r="T154">
        <f t="shared" si="52"/>
        <v>15</v>
      </c>
      <c r="U154">
        <f t="shared" si="55"/>
        <v>135</v>
      </c>
      <c r="V154">
        <f>($T$12*'10-day-rainfall'!X141+$T$13*'10-day-rainfall'!Y141+$T$14*'10-day-rainfall'!Z141+$T$15*'10-day-rainfall'!AA141)/12</f>
        <v>32.745794567214752</v>
      </c>
      <c r="Y154">
        <f t="shared" si="53"/>
        <v>3.7842362804171721</v>
      </c>
      <c r="Z154">
        <f t="shared" si="54"/>
        <v>177.673034573525</v>
      </c>
      <c r="AA154">
        <f t="shared" si="56"/>
        <v>2.2972444089325643</v>
      </c>
      <c r="AB154">
        <f t="shared" si="57"/>
        <v>854796.78758154891</v>
      </c>
      <c r="AC154">
        <f t="shared" si="58"/>
        <v>1170473.2098778153</v>
      </c>
      <c r="AD154">
        <f t="shared" si="59"/>
        <v>4.4582530368324287</v>
      </c>
      <c r="AE154">
        <f t="shared" si="60"/>
        <v>2.3186577376668791</v>
      </c>
      <c r="AF154">
        <f t="shared" si="61"/>
        <v>1486072.5441906382</v>
      </c>
      <c r="AG154">
        <f t="shared" si="62"/>
        <v>0</v>
      </c>
    </row>
    <row r="155" spans="19:33" x14ac:dyDescent="0.25">
      <c r="S155">
        <f t="shared" si="51"/>
        <v>6</v>
      </c>
      <c r="T155">
        <f t="shared" si="52"/>
        <v>16</v>
      </c>
      <c r="U155">
        <f t="shared" si="55"/>
        <v>136</v>
      </c>
      <c r="V155">
        <f>($T$12*'10-day-rainfall'!X142+$T$13*'10-day-rainfall'!Y142+$T$14*'10-day-rainfall'!Z142+$T$15*'10-day-rainfall'!AA142)/12</f>
        <v>47.429516432795332</v>
      </c>
      <c r="Y155">
        <f t="shared" si="53"/>
        <v>5.1211173560014593</v>
      </c>
      <c r="Z155">
        <f t="shared" si="54"/>
        <v>90.031758167243225</v>
      </c>
      <c r="AA155">
        <f t="shared" si="56"/>
        <v>2.3397561175174779</v>
      </c>
      <c r="AB155">
        <f t="shared" si="57"/>
        <v>1486072.5441906382</v>
      </c>
      <c r="AC155">
        <f t="shared" si="58"/>
        <v>1643918.1478801447</v>
      </c>
      <c r="AD155">
        <f t="shared" si="59"/>
        <v>5.4486677029157224</v>
      </c>
      <c r="AE155">
        <f t="shared" si="60"/>
        <v>2.3501961523743904</v>
      </c>
      <c r="AF155">
        <f t="shared" si="61"/>
        <v>1801726.167444166</v>
      </c>
      <c r="AG155">
        <f t="shared" si="62"/>
        <v>0</v>
      </c>
    </row>
    <row r="156" spans="19:33" x14ac:dyDescent="0.25">
      <c r="S156">
        <f t="shared" si="51"/>
        <v>6</v>
      </c>
      <c r="T156">
        <f t="shared" si="52"/>
        <v>17</v>
      </c>
      <c r="U156">
        <f t="shared" si="55"/>
        <v>137</v>
      </c>
      <c r="V156">
        <f>($T$12*'10-day-rainfall'!X143+$T$13*'10-day-rainfall'!Y143+$T$14*'10-day-rainfall'!Z143+$T$15*'10-day-rainfall'!AA143)/12</f>
        <v>54.870157603641879</v>
      </c>
      <c r="Y156">
        <f t="shared" si="53"/>
        <v>5.7735470996935314</v>
      </c>
      <c r="Z156">
        <f t="shared" si="54"/>
        <v>36.736990063503903</v>
      </c>
      <c r="AA156">
        <f t="shared" si="56"/>
        <v>2.3605605097313345</v>
      </c>
      <c r="AB156">
        <f t="shared" si="57"/>
        <v>1801726.167444166</v>
      </c>
      <c r="AC156">
        <f t="shared" si="58"/>
        <v>1863603.7406409567</v>
      </c>
      <c r="AD156">
        <f t="shared" si="59"/>
        <v>5.9002450892767309</v>
      </c>
      <c r="AE156">
        <f t="shared" si="60"/>
        <v>2.3646049767635535</v>
      </c>
      <c r="AF156">
        <f t="shared" si="61"/>
        <v>1925466.7537564314</v>
      </c>
      <c r="AG156">
        <f t="shared" si="62"/>
        <v>0</v>
      </c>
    </row>
    <row r="157" spans="19:33" x14ac:dyDescent="0.25">
      <c r="S157">
        <f t="shared" si="51"/>
        <v>6</v>
      </c>
      <c r="T157">
        <f t="shared" si="52"/>
        <v>18</v>
      </c>
      <c r="U157">
        <f t="shared" si="55"/>
        <v>138</v>
      </c>
      <c r="V157">
        <f>($T$12*'10-day-rainfall'!X144+$T$13*'10-day-rainfall'!Y144+$T$14*'10-day-rainfall'!Z144+$T$15*'10-day-rainfall'!AA144)/12</f>
        <v>57.906272484923193</v>
      </c>
      <c r="Y157">
        <f t="shared" si="53"/>
        <v>6.026528692335309</v>
      </c>
      <c r="Z157">
        <f t="shared" si="54"/>
        <v>24.50038610253468</v>
      </c>
      <c r="AA157">
        <f t="shared" si="56"/>
        <v>0.34071999980961409</v>
      </c>
      <c r="AB157">
        <f t="shared" si="57"/>
        <v>1925466.7537564312</v>
      </c>
      <c r="AC157">
        <f t="shared" si="58"/>
        <v>1968954.1527413363</v>
      </c>
      <c r="AD157">
        <f t="shared" si="59"/>
        <v>6.1150608052068804</v>
      </c>
      <c r="AE157">
        <f t="shared" si="60"/>
        <v>0.34144724705821516</v>
      </c>
      <c r="AF157">
        <f t="shared" si="61"/>
        <v>2012438.9336361464</v>
      </c>
      <c r="AG157">
        <f t="shared" si="62"/>
        <v>0</v>
      </c>
    </row>
    <row r="158" spans="19:33" x14ac:dyDescent="0.25">
      <c r="S158">
        <f t="shared" si="51"/>
        <v>6</v>
      </c>
      <c r="T158">
        <f t="shared" si="52"/>
        <v>19</v>
      </c>
      <c r="U158">
        <f t="shared" si="55"/>
        <v>139</v>
      </c>
      <c r="V158">
        <f>($T$12*'10-day-rainfall'!X145+$T$13*'10-day-rainfall'!Y145+$T$14*'10-day-rainfall'!Z145+$T$15*'10-day-rainfall'!AA145)/12</f>
        <v>59.931097782653332</v>
      </c>
      <c r="Y158">
        <f t="shared" si="53"/>
        <v>6.2034152767104391</v>
      </c>
      <c r="Z158">
        <f t="shared" si="54"/>
        <v>18.148706101154836</v>
      </c>
      <c r="AA158">
        <f t="shared" si="56"/>
        <v>0.34217367083218592</v>
      </c>
      <c r="AB158">
        <f t="shared" si="57"/>
        <v>2012438.9336361466</v>
      </c>
      <c r="AC158">
        <f t="shared" si="58"/>
        <v>2044490.6920107275</v>
      </c>
      <c r="AD158">
        <f t="shared" si="59"/>
        <v>6.2684145493408403</v>
      </c>
      <c r="AE158">
        <f t="shared" si="60"/>
        <v>0.34270853704893917</v>
      </c>
      <c r="AF158">
        <f t="shared" si="61"/>
        <v>2076540.5248669279</v>
      </c>
      <c r="AG158">
        <f t="shared" si="62"/>
        <v>0</v>
      </c>
    </row>
    <row r="159" spans="19:33" x14ac:dyDescent="0.25">
      <c r="S159">
        <f t="shared" si="51"/>
        <v>6</v>
      </c>
      <c r="T159">
        <f t="shared" si="52"/>
        <v>20</v>
      </c>
      <c r="U159">
        <f t="shared" si="55"/>
        <v>140</v>
      </c>
      <c r="V159">
        <f>($T$12*'10-day-rainfall'!X146+$T$13*'10-day-rainfall'!Y146+$T$14*'10-day-rainfall'!Z146+$T$15*'10-day-rainfall'!AA146)/12</f>
        <v>61.430990848864475</v>
      </c>
      <c r="Y159">
        <f t="shared" si="53"/>
        <v>6.3333044485555465</v>
      </c>
      <c r="Z159">
        <f t="shared" si="54"/>
        <v>14.180170671431634</v>
      </c>
      <c r="AA159">
        <f t="shared" si="56"/>
        <v>0.3432428932436653</v>
      </c>
      <c r="AB159">
        <f t="shared" si="57"/>
        <v>2076540.5248669281</v>
      </c>
      <c r="AC159">
        <f t="shared" si="58"/>
        <v>2101446.9948676666</v>
      </c>
      <c r="AD159">
        <f t="shared" si="59"/>
        <v>6.3836692656547545</v>
      </c>
      <c r="AE159">
        <f t="shared" si="60"/>
        <v>0.34365786843340312</v>
      </c>
      <c r="AF159">
        <f t="shared" si="61"/>
        <v>2126351.9709577216</v>
      </c>
      <c r="AG159">
        <f t="shared" si="62"/>
        <v>0</v>
      </c>
    </row>
    <row r="160" spans="19:33" x14ac:dyDescent="0.25">
      <c r="S160">
        <f t="shared" si="51"/>
        <v>6</v>
      </c>
      <c r="T160">
        <f t="shared" si="52"/>
        <v>21</v>
      </c>
      <c r="U160">
        <f t="shared" si="55"/>
        <v>141</v>
      </c>
      <c r="V160">
        <f>($T$12*'10-day-rainfall'!X147+$T$13*'10-day-rainfall'!Y147+$T$14*'10-day-rainfall'!Z147+$T$15*'10-day-rainfall'!AA147)/12</f>
        <v>62.602905780387751</v>
      </c>
      <c r="Y160">
        <f t="shared" si="53"/>
        <v>6.4339603181176415</v>
      </c>
      <c r="Z160">
        <f t="shared" si="54"/>
        <v>11.459599077827457</v>
      </c>
      <c r="AA160">
        <f t="shared" si="56"/>
        <v>0.3440724978619113</v>
      </c>
      <c r="AB160">
        <f t="shared" si="57"/>
        <v>2126351.9709577216</v>
      </c>
      <c r="AC160">
        <f t="shared" si="58"/>
        <v>2146359.9188016597</v>
      </c>
      <c r="AD160">
        <f t="shared" si="59"/>
        <v>6.4743180286162003</v>
      </c>
      <c r="AE160">
        <f t="shared" si="60"/>
        <v>0.34440539653291458</v>
      </c>
      <c r="AF160">
        <f t="shared" si="61"/>
        <v>2166366.6682103821</v>
      </c>
      <c r="AG160">
        <f t="shared" si="62"/>
        <v>0</v>
      </c>
    </row>
    <row r="161" spans="19:33" x14ac:dyDescent="0.25">
      <c r="S161">
        <f t="shared" si="51"/>
        <v>6</v>
      </c>
      <c r="T161">
        <f t="shared" si="52"/>
        <v>22</v>
      </c>
      <c r="U161">
        <f t="shared" si="55"/>
        <v>142</v>
      </c>
      <c r="V161">
        <f>($T$12*'10-day-rainfall'!X148+$T$13*'10-day-rainfall'!Y148+$T$14*'10-day-rainfall'!Z148+$T$15*'10-day-rainfall'!AA148)/12</f>
        <v>63.549980084340433</v>
      </c>
      <c r="Y161">
        <f t="shared" si="53"/>
        <v>6.5146426762491796</v>
      </c>
      <c r="Z161">
        <f t="shared" si="54"/>
        <v>9.4846679587463996</v>
      </c>
      <c r="AA161">
        <f t="shared" si="56"/>
        <v>0.34473813615132232</v>
      </c>
      <c r="AB161">
        <f t="shared" si="57"/>
        <v>2166366.6682103821</v>
      </c>
      <c r="AC161">
        <f t="shared" si="58"/>
        <v>2182818.5418910533</v>
      </c>
      <c r="AD161">
        <f t="shared" si="59"/>
        <v>6.5477701490657623</v>
      </c>
      <c r="AE161">
        <f t="shared" si="60"/>
        <v>0.34501160740634118</v>
      </c>
      <c r="AF161">
        <f t="shared" si="61"/>
        <v>2199269.4310752065</v>
      </c>
      <c r="AG161">
        <f t="shared" si="62"/>
        <v>0</v>
      </c>
    </row>
    <row r="162" spans="19:33" x14ac:dyDescent="0.25">
      <c r="S162">
        <f t="shared" si="51"/>
        <v>6</v>
      </c>
      <c r="T162">
        <f t="shared" si="52"/>
        <v>23</v>
      </c>
      <c r="U162">
        <f t="shared" si="55"/>
        <v>143</v>
      </c>
      <c r="V162">
        <f>($T$12*'10-day-rainfall'!X149+$T$13*'10-day-rainfall'!Y149+$T$14*'10-day-rainfall'!Z149+$T$15*'10-day-rainfall'!AA149)/12</f>
        <v>64.333836940435177</v>
      </c>
      <c r="Y162">
        <f t="shared" si="53"/>
        <v>6.5808675726583337</v>
      </c>
      <c r="Z162">
        <f t="shared" si="54"/>
        <v>7.993190790437386</v>
      </c>
      <c r="AA162">
        <f t="shared" si="56"/>
        <v>0.34528493479579847</v>
      </c>
      <c r="AB162">
        <f t="shared" si="57"/>
        <v>2199269.4310752065</v>
      </c>
      <c r="AC162">
        <f t="shared" si="58"/>
        <v>2213035.6616153615</v>
      </c>
      <c r="AD162">
        <f t="shared" si="59"/>
        <v>6.6085481334952094</v>
      </c>
      <c r="AE162">
        <f t="shared" si="60"/>
        <v>0.34551358630933648</v>
      </c>
      <c r="AF162">
        <f t="shared" si="61"/>
        <v>2226801.0690100673</v>
      </c>
      <c r="AG162">
        <f t="shared" si="62"/>
        <v>0</v>
      </c>
    </row>
    <row r="163" spans="19:33" x14ac:dyDescent="0.25">
      <c r="S163">
        <f t="shared" si="51"/>
        <v>6</v>
      </c>
      <c r="T163">
        <f t="shared" si="52"/>
        <v>24</v>
      </c>
      <c r="U163">
        <f t="shared" si="55"/>
        <v>144</v>
      </c>
      <c r="V163">
        <f>($T$12*'10-day-rainfall'!X150+$T$13*'10-day-rainfall'!Y150+$T$14*'10-day-rainfall'!Z150+$T$15*'10-day-rainfall'!AA150)/12</f>
        <v>64.994431220636613</v>
      </c>
      <c r="Y163">
        <f t="shared" si="53"/>
        <v>6.6362041653992803</v>
      </c>
      <c r="Z163">
        <f t="shared" si="54"/>
        <v>0</v>
      </c>
      <c r="AA163">
        <f t="shared" si="56"/>
        <v>0.34574212018680156</v>
      </c>
      <c r="AB163">
        <f t="shared" si="57"/>
        <v>2226801.0690100673</v>
      </c>
      <c r="AC163">
        <f t="shared" si="58"/>
        <v>2226178.7331937309</v>
      </c>
      <c r="AD163">
        <f t="shared" si="59"/>
        <v>6.6349545624965822</v>
      </c>
      <c r="AE163">
        <f t="shared" si="60"/>
        <v>0.3457317914582575</v>
      </c>
      <c r="AF163">
        <f t="shared" si="61"/>
        <v>2225556.4345608177</v>
      </c>
      <c r="AG163">
        <f t="shared" si="62"/>
        <v>0</v>
      </c>
    </row>
    <row r="164" spans="19:33" x14ac:dyDescent="0.25">
      <c r="S164">
        <f t="shared" si="51"/>
        <v>7</v>
      </c>
      <c r="T164">
        <f t="shared" si="52"/>
        <v>1</v>
      </c>
      <c r="U164">
        <f t="shared" si="55"/>
        <v>145</v>
      </c>
      <c r="V164">
        <f>($T$12*'10-day-rainfall'!X151+$T$13*'10-day-rainfall'!Y151+$T$14*'10-day-rainfall'!Z151+$T$15*'10-day-rainfall'!AA151)/12</f>
        <v>64.994431220636613</v>
      </c>
      <c r="Y164">
        <f t="shared" si="53"/>
        <v>6.6337050342553638</v>
      </c>
      <c r="Z164">
        <f t="shared" si="54"/>
        <v>0</v>
      </c>
      <c r="AA164">
        <f t="shared" si="56"/>
        <v>0.34572146334683596</v>
      </c>
      <c r="AB164">
        <f t="shared" si="57"/>
        <v>2225556.4345608177</v>
      </c>
      <c r="AC164">
        <f t="shared" si="58"/>
        <v>2224934.1359267933</v>
      </c>
      <c r="AD164">
        <f t="shared" si="59"/>
        <v>6.6324555060119144</v>
      </c>
      <c r="AE164">
        <f t="shared" si="60"/>
        <v>0.34571113523539604</v>
      </c>
      <c r="AF164">
        <f t="shared" si="61"/>
        <v>2224311.8744739704</v>
      </c>
      <c r="AG164">
        <f t="shared" si="62"/>
        <v>0</v>
      </c>
    </row>
    <row r="165" spans="19:33" x14ac:dyDescent="0.25">
      <c r="S165">
        <f t="shared" si="51"/>
        <v>7</v>
      </c>
      <c r="T165">
        <f t="shared" si="52"/>
        <v>2</v>
      </c>
      <c r="U165">
        <f t="shared" si="55"/>
        <v>146</v>
      </c>
      <c r="V165">
        <f>($T$12*'10-day-rainfall'!X152+$T$13*'10-day-rainfall'!Y152+$T$14*'10-day-rainfall'!Z152+$T$15*'10-day-rainfall'!AA152)/12</f>
        <v>64.994431220636613</v>
      </c>
      <c r="Y165">
        <f t="shared" si="53"/>
        <v>6.631206052425485</v>
      </c>
      <c r="Z165">
        <f t="shared" si="54"/>
        <v>0</v>
      </c>
      <c r="AA165">
        <f t="shared" si="56"/>
        <v>0.34570080774104184</v>
      </c>
      <c r="AB165">
        <f t="shared" si="57"/>
        <v>2224311.8744739704</v>
      </c>
      <c r="AC165">
        <f t="shared" si="58"/>
        <v>2223689.6130200364</v>
      </c>
      <c r="AD165">
        <f t="shared" si="59"/>
        <v>6.6299565988368245</v>
      </c>
      <c r="AE165">
        <f t="shared" si="60"/>
        <v>0.34569048024666915</v>
      </c>
      <c r="AF165">
        <f t="shared" si="61"/>
        <v>2223067.3887450825</v>
      </c>
      <c r="AG165">
        <f t="shared" si="62"/>
        <v>0</v>
      </c>
    </row>
    <row r="166" spans="19:33" x14ac:dyDescent="0.25">
      <c r="S166">
        <f t="shared" si="51"/>
        <v>7</v>
      </c>
      <c r="T166">
        <f t="shared" si="52"/>
        <v>3</v>
      </c>
      <c r="U166">
        <f t="shared" si="55"/>
        <v>147</v>
      </c>
      <c r="V166">
        <f>($T$12*'10-day-rainfall'!X153+$T$13*'10-day-rainfall'!Y153+$T$14*'10-day-rainfall'!Z153+$T$15*'10-day-rainfall'!AA153)/12</f>
        <v>64.994431220636613</v>
      </c>
      <c r="Y166">
        <f t="shared" si="53"/>
        <v>6.6287072199007238</v>
      </c>
      <c r="Z166">
        <f t="shared" si="54"/>
        <v>0</v>
      </c>
      <c r="AA166">
        <f t="shared" si="56"/>
        <v>0.34568015336934532</v>
      </c>
      <c r="AB166">
        <f t="shared" si="57"/>
        <v>2223067.3887450825</v>
      </c>
      <c r="AC166">
        <f t="shared" si="58"/>
        <v>2222445.1644690176</v>
      </c>
      <c r="AD166">
        <f t="shared" si="59"/>
        <v>6.6274578409623919</v>
      </c>
      <c r="AE166">
        <f t="shared" si="60"/>
        <v>0.34566982649200306</v>
      </c>
      <c r="AF166">
        <f t="shared" si="61"/>
        <v>2221822.9773697113</v>
      </c>
      <c r="AG166">
        <f t="shared" si="62"/>
        <v>0</v>
      </c>
    </row>
    <row r="167" spans="19:33" x14ac:dyDescent="0.25">
      <c r="S167">
        <f t="shared" si="51"/>
        <v>7</v>
      </c>
      <c r="T167">
        <f t="shared" si="52"/>
        <v>4</v>
      </c>
      <c r="U167">
        <f t="shared" si="55"/>
        <v>148</v>
      </c>
      <c r="V167">
        <f>($T$12*'10-day-rainfall'!X154+$T$13*'10-day-rainfall'!Y154+$T$14*'10-day-rainfall'!Z154+$T$15*'10-day-rainfall'!AA154)/12</f>
        <v>64.994431220636613</v>
      </c>
      <c r="Y167">
        <f t="shared" si="53"/>
        <v>6.6262085366721584</v>
      </c>
      <c r="Z167">
        <f t="shared" si="54"/>
        <v>0</v>
      </c>
      <c r="AA167">
        <f t="shared" si="56"/>
        <v>0.34565950023167274</v>
      </c>
      <c r="AB167">
        <f t="shared" si="57"/>
        <v>2221822.9773697113</v>
      </c>
      <c r="AC167">
        <f t="shared" si="58"/>
        <v>2221200.7902692943</v>
      </c>
      <c r="AD167">
        <f t="shared" si="59"/>
        <v>6.6249592323796946</v>
      </c>
      <c r="AE167">
        <f t="shared" si="60"/>
        <v>0.34564917397132405</v>
      </c>
      <c r="AF167">
        <f t="shared" si="61"/>
        <v>2220578.6403434146</v>
      </c>
      <c r="AG167">
        <f t="shared" si="62"/>
        <v>0</v>
      </c>
    </row>
    <row r="168" spans="19:33" x14ac:dyDescent="0.25">
      <c r="S168">
        <f t="shared" si="51"/>
        <v>7</v>
      </c>
      <c r="T168">
        <f t="shared" si="52"/>
        <v>5</v>
      </c>
      <c r="U168">
        <f t="shared" si="55"/>
        <v>149</v>
      </c>
      <c r="V168">
        <f>($T$12*'10-day-rainfall'!X155+$T$13*'10-day-rainfall'!Y155+$T$14*'10-day-rainfall'!Z155+$T$15*'10-day-rainfall'!AA155)/12</f>
        <v>64.994431220636613</v>
      </c>
      <c r="Y168">
        <f t="shared" si="53"/>
        <v>6.6237100027308697</v>
      </c>
      <c r="Z168">
        <f t="shared" si="54"/>
        <v>0</v>
      </c>
      <c r="AA168">
        <f t="shared" si="56"/>
        <v>0.34563884832795039</v>
      </c>
      <c r="AB168">
        <f t="shared" si="57"/>
        <v>2220578.6403434146</v>
      </c>
      <c r="AC168">
        <f t="shared" si="58"/>
        <v>2219956.4904164243</v>
      </c>
      <c r="AD168">
        <f t="shared" si="59"/>
        <v>6.6224607730798146</v>
      </c>
      <c r="AE168">
        <f t="shared" si="60"/>
        <v>0.34562852268455835</v>
      </c>
      <c r="AF168">
        <f t="shared" si="61"/>
        <v>2219334.3776617502</v>
      </c>
      <c r="AG168">
        <f t="shared" si="62"/>
        <v>0</v>
      </c>
    </row>
    <row r="169" spans="19:33" x14ac:dyDescent="0.25">
      <c r="S169">
        <f t="shared" si="51"/>
        <v>7</v>
      </c>
      <c r="T169">
        <f t="shared" si="52"/>
        <v>6</v>
      </c>
      <c r="U169">
        <f t="shared" si="55"/>
        <v>150</v>
      </c>
      <c r="V169">
        <f>($T$12*'10-day-rainfall'!X156+$T$13*'10-day-rainfall'!Y156+$T$14*'10-day-rainfall'!Z156+$T$15*'10-day-rainfall'!AA156)/12</f>
        <v>64.994431220636613</v>
      </c>
      <c r="Y169">
        <f t="shared" si="53"/>
        <v>6.6212116180679388</v>
      </c>
      <c r="Z169">
        <f t="shared" si="54"/>
        <v>0</v>
      </c>
      <c r="AA169">
        <f t="shared" si="56"/>
        <v>0.34561819765810453</v>
      </c>
      <c r="AB169">
        <f t="shared" si="57"/>
        <v>2219334.3776617502</v>
      </c>
      <c r="AC169">
        <f t="shared" si="58"/>
        <v>2218712.2649059654</v>
      </c>
      <c r="AD169">
        <f t="shared" si="59"/>
        <v>6.6199624100667105</v>
      </c>
      <c r="AE169">
        <f t="shared" si="60"/>
        <v>0.34560787239079976</v>
      </c>
      <c r="AF169">
        <f t="shared" si="61"/>
        <v>2218090.1893211431</v>
      </c>
      <c r="AG169">
        <f t="shared" si="62"/>
        <v>0</v>
      </c>
    </row>
    <row r="170" spans="19:33" x14ac:dyDescent="0.25">
      <c r="S170">
        <f t="shared" si="51"/>
        <v>7</v>
      </c>
      <c r="T170">
        <f t="shared" si="52"/>
        <v>7</v>
      </c>
      <c r="U170">
        <f t="shared" si="55"/>
        <v>151</v>
      </c>
      <c r="V170">
        <f>($T$12*'10-day-rainfall'!X157+$T$13*'10-day-rainfall'!Y157+$T$14*'10-day-rainfall'!Z157+$T$15*'10-day-rainfall'!AA157)/12</f>
        <v>64.994431220636613</v>
      </c>
      <c r="Y170">
        <f t="shared" si="53"/>
        <v>6.6187115664882459</v>
      </c>
      <c r="Z170">
        <f t="shared" si="54"/>
        <v>0</v>
      </c>
      <c r="AA170">
        <f t="shared" si="56"/>
        <v>0.34559753996729503</v>
      </c>
      <c r="AB170">
        <f t="shared" si="57"/>
        <v>2218090.1893211431</v>
      </c>
      <c r="AC170">
        <f t="shared" si="58"/>
        <v>2217468.1137492019</v>
      </c>
      <c r="AD170">
        <f t="shared" si="59"/>
        <v>6.6174607229356832</v>
      </c>
      <c r="AE170">
        <f t="shared" si="60"/>
        <v>0.34558720754400424</v>
      </c>
      <c r="AF170">
        <f t="shared" si="61"/>
        <v>2216846.0753739849</v>
      </c>
      <c r="AG170">
        <f t="shared" si="62"/>
        <v>0</v>
      </c>
    </row>
    <row r="171" spans="19:33" x14ac:dyDescent="0.25">
      <c r="S171">
        <f t="shared" si="51"/>
        <v>7</v>
      </c>
      <c r="T171">
        <f t="shared" si="52"/>
        <v>8</v>
      </c>
      <c r="U171">
        <f t="shared" si="55"/>
        <v>152</v>
      </c>
      <c r="V171">
        <f>($T$12*'10-day-rainfall'!X158+$T$13*'10-day-rainfall'!Y158+$T$14*'10-day-rainfall'!Z158+$T$15*'10-day-rainfall'!AA158)/12</f>
        <v>64.994431220636613</v>
      </c>
      <c r="Y171">
        <f t="shared" si="53"/>
        <v>6.6162099541767381</v>
      </c>
      <c r="Z171">
        <f t="shared" si="54"/>
        <v>0</v>
      </c>
      <c r="AA171">
        <f t="shared" si="56"/>
        <v>0.34557687573853602</v>
      </c>
      <c r="AB171">
        <f t="shared" si="57"/>
        <v>2216846.0753739849</v>
      </c>
      <c r="AC171">
        <f t="shared" si="58"/>
        <v>2216224.0369976554</v>
      </c>
      <c r="AD171">
        <f t="shared" si="59"/>
        <v>6.6149591854155556</v>
      </c>
      <c r="AE171">
        <f t="shared" si="60"/>
        <v>0.34556654393304925</v>
      </c>
      <c r="AF171">
        <f t="shared" si="61"/>
        <v>2215602.0358158257</v>
      </c>
      <c r="AG171">
        <f t="shared" si="62"/>
        <v>0</v>
      </c>
    </row>
    <row r="172" spans="19:33" x14ac:dyDescent="0.25">
      <c r="S172">
        <f t="shared" si="51"/>
        <v>7</v>
      </c>
      <c r="T172">
        <f t="shared" si="52"/>
        <v>9</v>
      </c>
      <c r="U172">
        <f t="shared" si="55"/>
        <v>153</v>
      </c>
      <c r="V172">
        <f>($T$12*'10-day-rainfall'!X159+$T$13*'10-day-rainfall'!Y159+$T$14*'10-day-rainfall'!Z159+$T$15*'10-day-rainfall'!AA159)/12</f>
        <v>64.994431220636613</v>
      </c>
      <c r="Y172">
        <f t="shared" si="53"/>
        <v>6.6137084914435178</v>
      </c>
      <c r="Z172">
        <f t="shared" si="54"/>
        <v>0</v>
      </c>
      <c r="AA172">
        <f t="shared" si="56"/>
        <v>0.34555621274534809</v>
      </c>
      <c r="AB172">
        <f t="shared" si="57"/>
        <v>2215602.0358158257</v>
      </c>
      <c r="AC172">
        <f t="shared" si="58"/>
        <v>2214980.034632884</v>
      </c>
      <c r="AD172">
        <f t="shared" si="59"/>
        <v>6.6124577974692453</v>
      </c>
      <c r="AE172">
        <f t="shared" si="60"/>
        <v>0.3455458815576285</v>
      </c>
      <c r="AF172">
        <f t="shared" si="61"/>
        <v>2214358.070642218</v>
      </c>
      <c r="AG172">
        <f t="shared" si="62"/>
        <v>0</v>
      </c>
    </row>
    <row r="173" spans="19:33" x14ac:dyDescent="0.25">
      <c r="S173">
        <f t="shared" ref="S173:S236" si="63">S149+1</f>
        <v>7</v>
      </c>
      <c r="T173">
        <f t="shared" ref="T173:T236" si="64">T149</f>
        <v>10</v>
      </c>
      <c r="U173">
        <f t="shared" si="55"/>
        <v>154</v>
      </c>
      <c r="V173">
        <f>($T$12*'10-day-rainfall'!X160+$T$13*'10-day-rainfall'!Y160+$T$14*'10-day-rainfall'!Z160+$T$15*'10-day-rainfall'!AA160)/12</f>
        <v>64.994431220636613</v>
      </c>
      <c r="Y173">
        <f t="shared" si="53"/>
        <v>6.6112071782796447</v>
      </c>
      <c r="Z173">
        <f t="shared" si="54"/>
        <v>4.0168967835853666E-3</v>
      </c>
      <c r="AA173">
        <f t="shared" si="56"/>
        <v>0.34553555098765748</v>
      </c>
      <c r="AB173">
        <f t="shared" si="57"/>
        <v>2214358.070642218</v>
      </c>
      <c r="AC173">
        <f t="shared" si="58"/>
        <v>2213743.3370646508</v>
      </c>
      <c r="AD173">
        <f t="shared" si="59"/>
        <v>6.6099710977024175</v>
      </c>
      <c r="AE173">
        <f t="shared" si="60"/>
        <v>0.34552534051191952</v>
      </c>
      <c r="AF173">
        <f t="shared" si="61"/>
        <v>2213128.6402447959</v>
      </c>
      <c r="AG173">
        <f t="shared" si="62"/>
        <v>0</v>
      </c>
    </row>
    <row r="174" spans="19:33" x14ac:dyDescent="0.25">
      <c r="S174">
        <f t="shared" si="63"/>
        <v>7</v>
      </c>
      <c r="T174">
        <f t="shared" si="64"/>
        <v>11</v>
      </c>
      <c r="U174">
        <f t="shared" si="55"/>
        <v>155</v>
      </c>
      <c r="V174">
        <f>($T$12*'10-day-rainfall'!X161+$T$13*'10-day-rainfall'!Y161+$T$14*'10-day-rainfall'!Z161+$T$15*'10-day-rainfall'!AA161)/12</f>
        <v>64.994763195577406</v>
      </c>
      <c r="Y174">
        <f t="shared" si="53"/>
        <v>6.6087350910360616</v>
      </c>
      <c r="Z174">
        <f t="shared" si="54"/>
        <v>8.9799944199428688E-2</v>
      </c>
      <c r="AA174">
        <f t="shared" si="56"/>
        <v>0.3455151306467123</v>
      </c>
      <c r="AB174">
        <f t="shared" si="57"/>
        <v>2213128.6402447959</v>
      </c>
      <c r="AC174">
        <f t="shared" si="58"/>
        <v>2212668.352909191</v>
      </c>
      <c r="AD174">
        <f t="shared" si="59"/>
        <v>6.6078095645051427</v>
      </c>
      <c r="AE174">
        <f t="shared" si="60"/>
        <v>0.34550748546049798</v>
      </c>
      <c r="AF174">
        <f t="shared" si="61"/>
        <v>2212208.0930962563</v>
      </c>
      <c r="AG174">
        <f t="shared" si="62"/>
        <v>0</v>
      </c>
    </row>
    <row r="175" spans="19:33" x14ac:dyDescent="0.25">
      <c r="S175">
        <f t="shared" si="63"/>
        <v>7</v>
      </c>
      <c r="T175">
        <f t="shared" si="64"/>
        <v>12</v>
      </c>
      <c r="U175">
        <f t="shared" si="55"/>
        <v>156</v>
      </c>
      <c r="V175">
        <f>($T$12*'10-day-rainfall'!X162+$T$13*'10-day-rainfall'!Y162+$T$14*'10-day-rainfall'!Z162+$T$15*'10-day-rainfall'!AA162)/12</f>
        <v>65.002184678569094</v>
      </c>
      <c r="Y175">
        <f t="shared" si="53"/>
        <v>6.6068840933156592</v>
      </c>
      <c r="Z175">
        <f t="shared" si="54"/>
        <v>0.25583516932199901</v>
      </c>
      <c r="AA175">
        <f t="shared" si="56"/>
        <v>0.34549984073142409</v>
      </c>
      <c r="AB175">
        <f t="shared" si="57"/>
        <v>2212208.0930962563</v>
      </c>
      <c r="AC175">
        <f t="shared" si="58"/>
        <v>2212046.6966877193</v>
      </c>
      <c r="AD175">
        <f t="shared" si="59"/>
        <v>6.6065595641649715</v>
      </c>
      <c r="AE175">
        <f t="shared" si="60"/>
        <v>0.34549716000244862</v>
      </c>
      <c r="AF175">
        <f t="shared" si="61"/>
        <v>2211885.3099298067</v>
      </c>
      <c r="AG175">
        <f t="shared" si="62"/>
        <v>0</v>
      </c>
    </row>
    <row r="176" spans="19:33" x14ac:dyDescent="0.25">
      <c r="S176">
        <f t="shared" si="63"/>
        <v>7</v>
      </c>
      <c r="T176">
        <f t="shared" si="64"/>
        <v>13</v>
      </c>
      <c r="U176">
        <f t="shared" si="55"/>
        <v>157</v>
      </c>
      <c r="V176">
        <f>($T$12*'10-day-rainfall'!X163+$T$13*'10-day-rainfall'!Y163+$T$14*'10-day-rainfall'!Z163+$T$15*'10-day-rainfall'!AA163)/12</f>
        <v>65.0233280809924</v>
      </c>
      <c r="Y176">
        <f t="shared" si="53"/>
        <v>6.6062350544193569</v>
      </c>
      <c r="Z176">
        <f t="shared" si="54"/>
        <v>0.5339448546179042</v>
      </c>
      <c r="AA176">
        <f t="shared" si="56"/>
        <v>0.34549447943376616</v>
      </c>
      <c r="AB176">
        <f t="shared" si="57"/>
        <v>2211885.3099298067</v>
      </c>
      <c r="AC176">
        <f t="shared" si="58"/>
        <v>2212224.520605138</v>
      </c>
      <c r="AD176">
        <f t="shared" si="59"/>
        <v>6.6069171250637231</v>
      </c>
      <c r="AE176">
        <f t="shared" si="60"/>
        <v>0.34550011358569299</v>
      </c>
      <c r="AF176">
        <f t="shared" si="61"/>
        <v>2212563.7109975228</v>
      </c>
      <c r="AG176">
        <f t="shared" si="62"/>
        <v>0</v>
      </c>
    </row>
    <row r="177" spans="19:33" x14ac:dyDescent="0.25">
      <c r="S177">
        <f t="shared" si="63"/>
        <v>7</v>
      </c>
      <c r="T177">
        <f t="shared" si="64"/>
        <v>14</v>
      </c>
      <c r="U177">
        <f t="shared" si="55"/>
        <v>158</v>
      </c>
      <c r="V177">
        <f>($T$12*'10-day-rainfall'!X164+$T$13*'10-day-rainfall'!Y164+$T$14*'10-day-rainfall'!Z164+$T$15*'10-day-rainfall'!AA164)/12</f>
        <v>65.067455754927764</v>
      </c>
      <c r="Y177">
        <f t="shared" si="53"/>
        <v>6.6075991549239896</v>
      </c>
      <c r="Z177">
        <f t="shared" si="54"/>
        <v>1.0959756414581137</v>
      </c>
      <c r="AA177">
        <f t="shared" si="56"/>
        <v>0.34550574740072826</v>
      </c>
      <c r="AB177">
        <f t="shared" si="57"/>
        <v>2212563.7109975228</v>
      </c>
      <c r="AC177">
        <f t="shared" si="58"/>
        <v>2213914.556806826</v>
      </c>
      <c r="AD177">
        <f t="shared" si="59"/>
        <v>6.6103153792016949</v>
      </c>
      <c r="AE177">
        <f t="shared" si="60"/>
        <v>0.34552818440248795</v>
      </c>
      <c r="AF177">
        <f t="shared" si="61"/>
        <v>2215265.3218429228</v>
      </c>
      <c r="AG177">
        <f t="shared" si="62"/>
        <v>0</v>
      </c>
    </row>
    <row r="178" spans="19:33" x14ac:dyDescent="0.25">
      <c r="S178">
        <f t="shared" si="63"/>
        <v>7</v>
      </c>
      <c r="T178">
        <f t="shared" si="64"/>
        <v>15</v>
      </c>
      <c r="U178">
        <f t="shared" si="55"/>
        <v>159</v>
      </c>
      <c r="V178">
        <f>($T$12*'10-day-rainfall'!X165+$T$13*'10-day-rainfall'!Y165+$T$14*'10-day-rainfall'!Z165+$T$15*'10-day-rainfall'!AA165)/12</f>
        <v>65.158032254221823</v>
      </c>
      <c r="Y178">
        <f t="shared" si="53"/>
        <v>6.6130314410640132</v>
      </c>
      <c r="Z178">
        <f t="shared" si="54"/>
        <v>5.0789659888667993</v>
      </c>
      <c r="AA178">
        <f t="shared" si="56"/>
        <v>0.34555062006263737</v>
      </c>
      <c r="AB178">
        <f t="shared" si="57"/>
        <v>2215265.3218429228</v>
      </c>
      <c r="AC178">
        <f t="shared" si="58"/>
        <v>2223785.4695067704</v>
      </c>
      <c r="AD178">
        <f t="shared" si="59"/>
        <v>6.6301490713587672</v>
      </c>
      <c r="AE178">
        <f t="shared" si="60"/>
        <v>0.34569207114920869</v>
      </c>
      <c r="AF178">
        <f t="shared" si="61"/>
        <v>2232305.107946706</v>
      </c>
      <c r="AG178">
        <f t="shared" si="62"/>
        <v>0</v>
      </c>
    </row>
    <row r="179" spans="19:33" x14ac:dyDescent="0.25">
      <c r="S179">
        <f t="shared" si="63"/>
        <v>7</v>
      </c>
      <c r="T179">
        <f t="shared" si="64"/>
        <v>16</v>
      </c>
      <c r="U179">
        <f t="shared" si="55"/>
        <v>160</v>
      </c>
      <c r="V179">
        <f>($T$12*'10-day-rainfall'!X166+$T$13*'10-day-rainfall'!Y166+$T$14*'10-day-rainfall'!Z166+$T$15*'10-day-rainfall'!AA166)/12</f>
        <v>65.57778150950007</v>
      </c>
      <c r="Y179">
        <f t="shared" si="53"/>
        <v>6.6472558562247901</v>
      </c>
      <c r="Z179">
        <f t="shared" si="54"/>
        <v>3.2231331488209403</v>
      </c>
      <c r="AA179">
        <f t="shared" si="56"/>
        <v>0.34583346913793084</v>
      </c>
      <c r="AB179">
        <f t="shared" si="57"/>
        <v>2232305.107946706</v>
      </c>
      <c r="AC179">
        <f t="shared" si="58"/>
        <v>2237484.2473701355</v>
      </c>
      <c r="AD179">
        <f t="shared" si="59"/>
        <v>6.6576551735822544</v>
      </c>
      <c r="AE179">
        <f t="shared" si="60"/>
        <v>0.34591942582528884</v>
      </c>
      <c r="AF179">
        <f t="shared" si="61"/>
        <v>2242663.0773494905</v>
      </c>
      <c r="AG179">
        <f t="shared" si="62"/>
        <v>0</v>
      </c>
    </row>
    <row r="180" spans="19:33" x14ac:dyDescent="0.25">
      <c r="S180">
        <f t="shared" si="63"/>
        <v>7</v>
      </c>
      <c r="T180">
        <f t="shared" si="64"/>
        <v>17</v>
      </c>
      <c r="U180">
        <f t="shared" si="55"/>
        <v>161</v>
      </c>
      <c r="V180">
        <f>($T$12*'10-day-rainfall'!X167+$T$13*'10-day-rainfall'!Y167+$T$14*'10-day-rainfall'!Z167+$T$15*'10-day-rainfall'!AA167)/12</f>
        <v>65.844156149898495</v>
      </c>
      <c r="Y180">
        <f t="shared" si="53"/>
        <v>6.6680538695995946</v>
      </c>
      <c r="Z180">
        <f t="shared" si="54"/>
        <v>1.4046290000090322</v>
      </c>
      <c r="AA180">
        <f t="shared" si="56"/>
        <v>0.34600537737689252</v>
      </c>
      <c r="AB180">
        <f t="shared" si="57"/>
        <v>2242663.0773494905</v>
      </c>
      <c r="AC180">
        <f t="shared" si="58"/>
        <v>2244568.5998702282</v>
      </c>
      <c r="AD180">
        <f t="shared" si="59"/>
        <v>6.6718800136372129</v>
      </c>
      <c r="AE180">
        <f t="shared" si="60"/>
        <v>0.34603700278609228</v>
      </c>
      <c r="AF180">
        <f t="shared" si="61"/>
        <v>2246474.0085394932</v>
      </c>
      <c r="AG180">
        <f t="shared" si="62"/>
        <v>0</v>
      </c>
    </row>
    <row r="181" spans="19:33" x14ac:dyDescent="0.25">
      <c r="S181">
        <f t="shared" si="63"/>
        <v>7</v>
      </c>
      <c r="T181">
        <f t="shared" si="64"/>
        <v>18</v>
      </c>
      <c r="U181">
        <f t="shared" si="55"/>
        <v>162</v>
      </c>
      <c r="V181">
        <f>($T$12*'10-day-rainfall'!X168+$T$13*'10-day-rainfall'!Y168+$T$14*'10-day-rainfall'!Z168+$T$15*'10-day-rainfall'!AA168)/12</f>
        <v>65.960241191221556</v>
      </c>
      <c r="Y181">
        <f t="shared" si="53"/>
        <v>6.675705929069748</v>
      </c>
      <c r="Z181">
        <f t="shared" si="54"/>
        <v>0.96163329121802965</v>
      </c>
      <c r="AA181">
        <f t="shared" si="56"/>
        <v>0.34606862630573193</v>
      </c>
      <c r="AB181">
        <f t="shared" si="57"/>
        <v>2246474.0085394932</v>
      </c>
      <c r="AC181">
        <f t="shared" si="58"/>
        <v>2247582.0249363352</v>
      </c>
      <c r="AD181">
        <f t="shared" si="59"/>
        <v>6.6779307415735216</v>
      </c>
      <c r="AE181">
        <f t="shared" si="60"/>
        <v>0.34608701573517647</v>
      </c>
      <c r="AF181">
        <f t="shared" si="61"/>
        <v>2248689.9751312314</v>
      </c>
      <c r="AG181">
        <f t="shared" si="62"/>
        <v>0</v>
      </c>
    </row>
    <row r="182" spans="19:33" x14ac:dyDescent="0.25">
      <c r="S182">
        <f t="shared" si="63"/>
        <v>7</v>
      </c>
      <c r="T182">
        <f t="shared" si="64"/>
        <v>19</v>
      </c>
      <c r="U182">
        <f t="shared" si="55"/>
        <v>163</v>
      </c>
      <c r="V182">
        <f>($T$12*'10-day-rainfall'!X169+$T$13*'10-day-rainfall'!Y169+$T$14*'10-day-rainfall'!Z169+$T$15*'10-day-rainfall'!AA169)/12</f>
        <v>66.039715016942054</v>
      </c>
      <c r="Y182">
        <f t="shared" si="53"/>
        <v>6.6801537937181452</v>
      </c>
      <c r="Z182">
        <f t="shared" si="54"/>
        <v>0.7242591834647869</v>
      </c>
      <c r="AA182">
        <f t="shared" si="56"/>
        <v>0.34610539666518836</v>
      </c>
      <c r="AB182">
        <f t="shared" si="57"/>
        <v>2248689.9751312314</v>
      </c>
      <c r="AC182">
        <f t="shared" si="58"/>
        <v>2249370.6519474708</v>
      </c>
      <c r="AD182">
        <f t="shared" si="59"/>
        <v>6.6815186158165121</v>
      </c>
      <c r="AE182">
        <f t="shared" si="60"/>
        <v>0.34611668490824482</v>
      </c>
      <c r="AF182">
        <f t="shared" si="61"/>
        <v>2250051.2881260351</v>
      </c>
      <c r="AG182">
        <f t="shared" si="62"/>
        <v>0</v>
      </c>
    </row>
    <row r="183" spans="19:33" x14ac:dyDescent="0.25">
      <c r="S183">
        <f t="shared" si="63"/>
        <v>7</v>
      </c>
      <c r="T183">
        <f t="shared" si="64"/>
        <v>20</v>
      </c>
      <c r="U183">
        <f t="shared" si="55"/>
        <v>164</v>
      </c>
      <c r="V183">
        <f>($T$12*'10-day-rainfall'!X170+$T$13*'10-day-rainfall'!Y170+$T$14*'10-day-rainfall'!Z170+$T$15*'10-day-rainfall'!AA170)/12</f>
        <v>66.099571147806913</v>
      </c>
      <c r="Y183">
        <f t="shared" si="53"/>
        <v>6.6828833564324537</v>
      </c>
      <c r="Z183">
        <f t="shared" si="54"/>
        <v>0.57260150393175591</v>
      </c>
      <c r="AA183">
        <f t="shared" si="56"/>
        <v>0.34612797247737215</v>
      </c>
      <c r="AB183">
        <f t="shared" si="57"/>
        <v>2250051.2881260351</v>
      </c>
      <c r="AC183">
        <f t="shared" si="58"/>
        <v>2250458.9404826532</v>
      </c>
      <c r="AD183">
        <f t="shared" si="59"/>
        <v>6.6837007383844895</v>
      </c>
      <c r="AE183">
        <f t="shared" si="60"/>
        <v>0.34613473292340802</v>
      </c>
      <c r="AF183">
        <f t="shared" si="61"/>
        <v>2250866.5685016653</v>
      </c>
      <c r="AG183">
        <f t="shared" si="62"/>
        <v>0</v>
      </c>
    </row>
    <row r="184" spans="19:33" x14ac:dyDescent="0.25">
      <c r="S184">
        <f t="shared" si="63"/>
        <v>7</v>
      </c>
      <c r="T184">
        <f t="shared" si="64"/>
        <v>21</v>
      </c>
      <c r="U184">
        <f t="shared" si="55"/>
        <v>165</v>
      </c>
      <c r="V184">
        <f>($T$12*'10-day-rainfall'!X171+$T$13*'10-day-rainfall'!Y171+$T$14*'10-day-rainfall'!Z171+$T$15*'10-day-rainfall'!AA171)/12</f>
        <v>66.14689358614838</v>
      </c>
      <c r="Y184">
        <f t="shared" si="53"/>
        <v>6.6845180715372985</v>
      </c>
      <c r="Z184">
        <f t="shared" si="54"/>
        <v>0.46688484041253275</v>
      </c>
      <c r="AA184">
        <f t="shared" si="56"/>
        <v>0.34614149296583263</v>
      </c>
      <c r="AB184">
        <f t="shared" si="57"/>
        <v>2250866.5685016653</v>
      </c>
      <c r="AC184">
        <f t="shared" si="58"/>
        <v>2251083.9065270694</v>
      </c>
      <c r="AD184">
        <f t="shared" si="59"/>
        <v>6.684953855058656</v>
      </c>
      <c r="AE184">
        <f t="shared" si="60"/>
        <v>0.34614509726731263</v>
      </c>
      <c r="AF184">
        <f t="shared" si="61"/>
        <v>2251301.231576988</v>
      </c>
      <c r="AG184">
        <f t="shared" si="62"/>
        <v>0</v>
      </c>
    </row>
    <row r="185" spans="19:33" x14ac:dyDescent="0.25">
      <c r="S185">
        <f t="shared" si="63"/>
        <v>7</v>
      </c>
      <c r="T185">
        <f t="shared" si="64"/>
        <v>22</v>
      </c>
      <c r="U185">
        <f t="shared" si="55"/>
        <v>166</v>
      </c>
      <c r="V185">
        <f>($T$12*'10-day-rainfall'!X172+$T$13*'10-day-rainfall'!Y172+$T$14*'10-day-rainfall'!Z172+$T$15*'10-day-rainfall'!AA172)/12</f>
        <v>66.185479110149416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6.6853896125629237</v>
      </c>
      <c r="Z185">
        <f>(V186-V185)*43560/3600</f>
        <v>0.38913853754206684</v>
      </c>
      <c r="AA185">
        <f t="shared" si="56"/>
        <v>0.34614870135360915</v>
      </c>
      <c r="AB185">
        <f t="shared" si="57"/>
        <v>2251301.231576988</v>
      </c>
      <c r="AC185">
        <f t="shared" si="58"/>
        <v>2251378.6132821273</v>
      </c>
      <c r="AD185">
        <f t="shared" si="59"/>
        <v>6.6855447702804538</v>
      </c>
      <c r="AE185">
        <f t="shared" si="60"/>
        <v>0.34614998464029512</v>
      </c>
      <c r="AF185">
        <f t="shared" si="61"/>
        <v>2251455.9903674345</v>
      </c>
      <c r="AG185">
        <f t="shared" si="62"/>
        <v>0</v>
      </c>
    </row>
    <row r="186" spans="19:33" x14ac:dyDescent="0.25">
      <c r="S186">
        <f t="shared" si="63"/>
        <v>7</v>
      </c>
      <c r="T186">
        <f t="shared" si="64"/>
        <v>23</v>
      </c>
      <c r="U186">
        <f t="shared" si="55"/>
        <v>167</v>
      </c>
      <c r="V186">
        <f>($T$12*'10-day-rainfall'!X173+$T$13*'10-day-rainfall'!Y173+$T$14*'10-day-rainfall'!Z173+$T$15*'10-day-rainfall'!AA173)/12</f>
        <v>66.217639319863636</v>
      </c>
      <c r="Y186">
        <f t="shared" ref="Y186:Y196" si="65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6.6856999187347785</v>
      </c>
      <c r="Z186">
        <f t="shared" ref="Z186:Z196" si="66">(V187-V186)*43560/3600</f>
        <v>0.32980926961600687</v>
      </c>
      <c r="AA186">
        <f t="shared" si="56"/>
        <v>0.34615126785036648</v>
      </c>
      <c r="AB186">
        <f t="shared" si="57"/>
        <v>2251455.9903674345</v>
      </c>
      <c r="AC186">
        <f t="shared" si="58"/>
        <v>2251426.5747706126</v>
      </c>
      <c r="AD186">
        <f t="shared" si="59"/>
        <v>6.6856409376506267</v>
      </c>
      <c r="AE186">
        <f t="shared" si="60"/>
        <v>0.34615078002648497</v>
      </c>
      <c r="AF186">
        <f t="shared" si="61"/>
        <v>2251397.1609299569</v>
      </c>
      <c r="AG186">
        <f t="shared" si="62"/>
        <v>0</v>
      </c>
    </row>
    <row r="187" spans="19:33" x14ac:dyDescent="0.25">
      <c r="S187">
        <f t="shared" si="63"/>
        <v>7</v>
      </c>
      <c r="T187">
        <f t="shared" si="64"/>
        <v>24</v>
      </c>
      <c r="U187">
        <f t="shared" si="55"/>
        <v>168</v>
      </c>
      <c r="V187">
        <f>($T$12*'10-day-rainfall'!X174+$T$13*'10-day-rainfall'!Y174+$T$14*'10-day-rainfall'!Z174+$T$15*'10-day-rainfall'!AA174)/12</f>
        <v>66.244896284294711</v>
      </c>
      <c r="Y187">
        <f t="shared" si="65"/>
        <v>6.6855819600877551</v>
      </c>
      <c r="Z187">
        <f t="shared" si="66"/>
        <v>0</v>
      </c>
      <c r="AA187">
        <f t="shared" si="56"/>
        <v>0.34615029223172739</v>
      </c>
      <c r="AB187">
        <f t="shared" si="57"/>
        <v>2251397.1609299569</v>
      </c>
      <c r="AC187">
        <f t="shared" si="58"/>
        <v>2250774.0904039396</v>
      </c>
      <c r="AD187">
        <f t="shared" si="59"/>
        <v>6.6843326441092161</v>
      </c>
      <c r="AE187">
        <f t="shared" si="60"/>
        <v>0.34613995932281788</v>
      </c>
      <c r="AF187">
        <f t="shared" si="61"/>
        <v>2250151.057076395</v>
      </c>
      <c r="AG187">
        <f t="shared" si="62"/>
        <v>0</v>
      </c>
    </row>
    <row r="188" spans="19:33" x14ac:dyDescent="0.25">
      <c r="S188">
        <f t="shared" si="63"/>
        <v>8</v>
      </c>
      <c r="T188">
        <f t="shared" si="64"/>
        <v>1</v>
      </c>
      <c r="U188">
        <f t="shared" si="55"/>
        <v>169</v>
      </c>
      <c r="V188">
        <f>($T$12*'10-day-rainfall'!X175+$T$13*'10-day-rainfall'!Y175+$T$14*'10-day-rainfall'!Z175+$T$15*'10-day-rainfall'!AA175)/12</f>
        <v>66.244896284294711</v>
      </c>
      <c r="Y188">
        <f t="shared" si="65"/>
        <v>6.6830834027171715</v>
      </c>
      <c r="Z188">
        <f t="shared" si="66"/>
        <v>0</v>
      </c>
      <c r="AA188">
        <f t="shared" si="56"/>
        <v>2.3896265213325654</v>
      </c>
      <c r="AB188">
        <f t="shared" si="57"/>
        <v>2250151.057076395</v>
      </c>
      <c r="AC188">
        <f t="shared" si="58"/>
        <v>2245849.7293379963</v>
      </c>
      <c r="AD188">
        <f t="shared" si="59"/>
        <v>6.6744524239977157</v>
      </c>
      <c r="AE188">
        <f t="shared" si="60"/>
        <v>2.3893503567402776</v>
      </c>
      <c r="AF188">
        <f t="shared" si="61"/>
        <v>2241549.3957921299</v>
      </c>
      <c r="AG188">
        <f t="shared" si="62"/>
        <v>0</v>
      </c>
    </row>
    <row r="189" spans="19:33" x14ac:dyDescent="0.25">
      <c r="S189">
        <f t="shared" si="63"/>
        <v>8</v>
      </c>
      <c r="T189">
        <f t="shared" si="64"/>
        <v>2</v>
      </c>
      <c r="U189">
        <f t="shared" si="55"/>
        <v>170</v>
      </c>
      <c r="V189">
        <f>($T$12*'10-day-rainfall'!X176+$T$13*'10-day-rainfall'!Y176+$T$14*'10-day-rainfall'!Z176+$T$15*'10-day-rainfall'!AA176)/12</f>
        <v>66.244896284294711</v>
      </c>
      <c r="Y189">
        <f t="shared" si="65"/>
        <v>6.6658176818851347</v>
      </c>
      <c r="Z189">
        <f t="shared" si="66"/>
        <v>0</v>
      </c>
      <c r="AA189">
        <f t="shared" si="56"/>
        <v>2.3890740931555805</v>
      </c>
      <c r="AB189">
        <f t="shared" si="57"/>
        <v>2241549.3957921299</v>
      </c>
      <c r="AC189">
        <f t="shared" si="58"/>
        <v>2237249.0624244497</v>
      </c>
      <c r="AD189">
        <f t="shared" si="59"/>
        <v>6.6571829401303377</v>
      </c>
      <c r="AE189">
        <f t="shared" si="60"/>
        <v>2.3887978295823302</v>
      </c>
      <c r="AF189">
        <f t="shared" si="61"/>
        <v>2232949.7236056337</v>
      </c>
      <c r="AG189">
        <f t="shared" si="62"/>
        <v>0</v>
      </c>
    </row>
    <row r="190" spans="19:33" x14ac:dyDescent="0.25">
      <c r="S190">
        <f t="shared" si="63"/>
        <v>8</v>
      </c>
      <c r="T190">
        <f t="shared" si="64"/>
        <v>3</v>
      </c>
      <c r="U190">
        <f t="shared" si="55"/>
        <v>171</v>
      </c>
      <c r="V190">
        <f>($T$12*'10-day-rainfall'!X177+$T$13*'10-day-rainfall'!Y177+$T$14*'10-day-rainfall'!Z177+$T$15*'10-day-rainfall'!AA177)/12</f>
        <v>66.244896284294711</v>
      </c>
      <c r="Y190">
        <f t="shared" si="65"/>
        <v>6.6485501953538844</v>
      </c>
      <c r="Z190">
        <f t="shared" si="66"/>
        <v>0</v>
      </c>
      <c r="AA190">
        <f t="shared" si="56"/>
        <v>2.3885216299012484</v>
      </c>
      <c r="AB190">
        <f t="shared" si="57"/>
        <v>2232949.7236056337</v>
      </c>
      <c r="AC190">
        <f t="shared" si="58"/>
        <v>2228650.3846718115</v>
      </c>
      <c r="AD190">
        <f t="shared" si="59"/>
        <v>6.6399174503465073</v>
      </c>
      <c r="AE190">
        <f t="shared" si="60"/>
        <v>2.3882454302127782</v>
      </c>
      <c r="AF190">
        <f t="shared" si="61"/>
        <v>2224352.0400568675</v>
      </c>
      <c r="AG190">
        <f t="shared" si="62"/>
        <v>0</v>
      </c>
    </row>
    <row r="191" spans="19:33" x14ac:dyDescent="0.25">
      <c r="S191">
        <f t="shared" si="63"/>
        <v>8</v>
      </c>
      <c r="T191">
        <f t="shared" si="64"/>
        <v>4</v>
      </c>
      <c r="U191">
        <f t="shared" si="55"/>
        <v>172</v>
      </c>
      <c r="V191">
        <f>($T$12*'10-day-rainfall'!X178+$T$13*'10-day-rainfall'!Y178+$T$14*'10-day-rainfall'!Z178+$T$15*'10-day-rainfall'!AA178)/12</f>
        <v>66.244896284294711</v>
      </c>
      <c r="Y191">
        <f t="shared" si="65"/>
        <v>6.6312867018556787</v>
      </c>
      <c r="Z191">
        <f t="shared" si="66"/>
        <v>0</v>
      </c>
      <c r="AA191">
        <f t="shared" si="56"/>
        <v>2.3879692944017012</v>
      </c>
      <c r="AB191">
        <f t="shared" si="57"/>
        <v>2224352.0400568675</v>
      </c>
      <c r="AC191">
        <f t="shared" si="58"/>
        <v>2220053.6953269443</v>
      </c>
      <c r="AD191">
        <f t="shared" si="59"/>
        <v>6.6226559531339815</v>
      </c>
      <c r="AE191">
        <f t="shared" si="60"/>
        <v>2.3876931585832377</v>
      </c>
      <c r="AF191">
        <f t="shared" si="61"/>
        <v>2215756.344685968</v>
      </c>
      <c r="AG191">
        <f t="shared" si="62"/>
        <v>0</v>
      </c>
    </row>
    <row r="192" spans="19:33" x14ac:dyDescent="0.25">
      <c r="S192">
        <f t="shared" si="63"/>
        <v>8</v>
      </c>
      <c r="T192">
        <f t="shared" si="64"/>
        <v>5</v>
      </c>
      <c r="U192">
        <f t="shared" si="55"/>
        <v>173</v>
      </c>
      <c r="V192">
        <f>($T$12*'10-day-rainfall'!X179+$T$13*'10-day-rainfall'!Y179+$T$14*'10-day-rainfall'!Z179+$T$15*'10-day-rainfall'!AA179)/12</f>
        <v>66.244896284294711</v>
      </c>
      <c r="Y192">
        <f t="shared" si="65"/>
        <v>6.6140187692683146</v>
      </c>
      <c r="Z192">
        <f t="shared" si="66"/>
        <v>0</v>
      </c>
      <c r="AA192">
        <f t="shared" si="56"/>
        <v>2.3874168482442935</v>
      </c>
      <c r="AB192">
        <f t="shared" si="57"/>
        <v>2215756.344685968</v>
      </c>
      <c r="AC192">
        <f t="shared" si="58"/>
        <v>2211458.9943591282</v>
      </c>
      <c r="AD192">
        <f t="shared" si="59"/>
        <v>6.6053778368930738</v>
      </c>
      <c r="AE192">
        <f t="shared" si="60"/>
        <v>2.3871404319226093</v>
      </c>
      <c r="AF192">
        <f t="shared" si="61"/>
        <v>2207162.6391310468</v>
      </c>
      <c r="AG192">
        <f t="shared" si="62"/>
        <v>0</v>
      </c>
    </row>
    <row r="193" spans="19:33" x14ac:dyDescent="0.25">
      <c r="S193">
        <f t="shared" si="63"/>
        <v>8</v>
      </c>
      <c r="T193">
        <f t="shared" si="64"/>
        <v>6</v>
      </c>
      <c r="U193">
        <f t="shared" si="55"/>
        <v>174</v>
      </c>
      <c r="V193">
        <f>($T$12*'10-day-rainfall'!X180+$T$13*'10-day-rainfall'!Y180+$T$14*'10-day-rainfall'!Z180+$T$15*'10-day-rainfall'!AA180)/12</f>
        <v>66.244896284294711</v>
      </c>
      <c r="Y193">
        <f t="shared" si="65"/>
        <v>6.5967389054208132</v>
      </c>
      <c r="Z193">
        <f t="shared" si="66"/>
        <v>0</v>
      </c>
      <c r="AA193">
        <f t="shared" si="56"/>
        <v>2.3868640796081659</v>
      </c>
      <c r="AB193">
        <f t="shared" si="57"/>
        <v>2207162.6391310468</v>
      </c>
      <c r="AC193">
        <f t="shared" si="58"/>
        <v>2202866.283787752</v>
      </c>
      <c r="AD193">
        <f t="shared" si="59"/>
        <v>6.5880999737168864</v>
      </c>
      <c r="AE193">
        <f t="shared" si="60"/>
        <v>2.3865877272863116</v>
      </c>
      <c r="AF193">
        <f t="shared" si="61"/>
        <v>2198570.9233128163</v>
      </c>
      <c r="AG193">
        <f t="shared" si="62"/>
        <v>0</v>
      </c>
    </row>
    <row r="194" spans="19:33" x14ac:dyDescent="0.25">
      <c r="S194">
        <f t="shared" si="63"/>
        <v>8</v>
      </c>
      <c r="T194">
        <f t="shared" si="64"/>
        <v>7</v>
      </c>
      <c r="U194">
        <f t="shared" si="55"/>
        <v>175</v>
      </c>
      <c r="V194">
        <f>($T$12*'10-day-rainfall'!X181+$T$13*'10-day-rainfall'!Y181+$T$14*'10-day-rainfall'!Z181+$T$15*'10-day-rainfall'!AA181)/12</f>
        <v>66.244896284294711</v>
      </c>
      <c r="Y194">
        <f t="shared" si="65"/>
        <v>6.5794630424526632</v>
      </c>
      <c r="Z194">
        <f t="shared" si="66"/>
        <v>0</v>
      </c>
      <c r="AA194">
        <f t="shared" si="56"/>
        <v>2.3863114389568785</v>
      </c>
      <c r="AB194">
        <f t="shared" si="57"/>
        <v>2198570.9233128163</v>
      </c>
      <c r="AC194">
        <f t="shared" si="58"/>
        <v>2194275.5627226941</v>
      </c>
      <c r="AD194">
        <f t="shared" si="59"/>
        <v>6.570826110956828</v>
      </c>
      <c r="AE194">
        <f t="shared" si="60"/>
        <v>2.3860351506200366</v>
      </c>
      <c r="AF194">
        <f t="shared" si="61"/>
        <v>2189981.1967705842</v>
      </c>
      <c r="AG194">
        <f t="shared" si="62"/>
        <v>0</v>
      </c>
    </row>
    <row r="195" spans="19:33" x14ac:dyDescent="0.25">
      <c r="S195">
        <f t="shared" si="63"/>
        <v>8</v>
      </c>
      <c r="T195">
        <f t="shared" si="64"/>
        <v>8</v>
      </c>
      <c r="U195">
        <f t="shared" si="55"/>
        <v>176</v>
      </c>
      <c r="V195">
        <f>($T$12*'10-day-rainfall'!X182+$T$13*'10-day-rainfall'!Y182+$T$14*'10-day-rainfall'!Z182+$T$15*'10-day-rainfall'!AA182)/12</f>
        <v>66.244896284294711</v>
      </c>
      <c r="Y195">
        <f t="shared" si="65"/>
        <v>6.5621911794375247</v>
      </c>
      <c r="Z195">
        <f t="shared" si="66"/>
        <v>0</v>
      </c>
      <c r="AA195">
        <f t="shared" si="56"/>
        <v>2.3857589262607992</v>
      </c>
      <c r="AB195">
        <f t="shared" si="57"/>
        <v>2189981.1967705842</v>
      </c>
      <c r="AC195">
        <f t="shared" si="58"/>
        <v>2185686.8307033149</v>
      </c>
      <c r="AD195">
        <f t="shared" si="59"/>
        <v>6.5535457319265724</v>
      </c>
      <c r="AE195">
        <f t="shared" si="60"/>
        <v>2.3854824045971306</v>
      </c>
      <c r="AF195">
        <f t="shared" si="61"/>
        <v>2181393.4601140344</v>
      </c>
      <c r="AG195">
        <f t="shared" si="62"/>
        <v>0</v>
      </c>
    </row>
    <row r="196" spans="19:33" x14ac:dyDescent="0.25">
      <c r="S196">
        <f t="shared" si="63"/>
        <v>8</v>
      </c>
      <c r="T196">
        <f t="shared" si="64"/>
        <v>9</v>
      </c>
      <c r="U196">
        <f t="shared" si="55"/>
        <v>177</v>
      </c>
      <c r="V196">
        <f>($T$12*'10-day-rainfall'!X183+$T$13*'10-day-rainfall'!Y183+$T$14*'10-day-rainfall'!Z183+$T$15*'10-day-rainfall'!AA183)/12</f>
        <v>66.244896284294711</v>
      </c>
      <c r="Y196">
        <f t="shared" si="65"/>
        <v>6.5449006061343047</v>
      </c>
      <c r="Z196">
        <f t="shared" si="66"/>
        <v>0</v>
      </c>
      <c r="AA196">
        <f t="shared" si="56"/>
        <v>2.3852058994703653</v>
      </c>
      <c r="AB196">
        <f t="shared" si="57"/>
        <v>2181393.4601140344</v>
      </c>
      <c r="AC196">
        <f t="shared" si="58"/>
        <v>2177100.0894949879</v>
      </c>
      <c r="AD196">
        <f t="shared" si="59"/>
        <v>6.5362554802820991</v>
      </c>
      <c r="AE196">
        <f t="shared" si="60"/>
        <v>2.3849293943416829</v>
      </c>
      <c r="AF196">
        <f t="shared" si="61"/>
        <v>2172807.7142944043</v>
      </c>
      <c r="AG196">
        <f t="shared" si="62"/>
        <v>0</v>
      </c>
    </row>
    <row r="197" spans="19:33" x14ac:dyDescent="0.25">
      <c r="S197">
        <f t="shared" si="63"/>
        <v>8</v>
      </c>
      <c r="T197">
        <f t="shared" si="64"/>
        <v>10</v>
      </c>
      <c r="U197">
        <f t="shared" si="55"/>
        <v>178</v>
      </c>
      <c r="V197">
        <f>($T$12*'10-day-rainfall'!X184+$T$13*'10-day-rainfall'!Y184+$T$14*'10-day-rainfall'!Z184+$T$15*'10-day-rainfall'!AA184)/12</f>
        <v>66.244896284294711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6.5276123588033004</v>
      </c>
      <c r="Z197">
        <f>(V198-V197)*43560/3600</f>
        <v>0</v>
      </c>
      <c r="AA197">
        <f t="shared" si="56"/>
        <v>2.3846529533207459</v>
      </c>
      <c r="AB197">
        <f t="shared" si="57"/>
        <v>2172807.7142944043</v>
      </c>
      <c r="AC197">
        <f t="shared" si="58"/>
        <v>2168515.338978427</v>
      </c>
      <c r="AD197">
        <f t="shared" si="59"/>
        <v>6.5189692370921435</v>
      </c>
      <c r="AE197">
        <f t="shared" si="60"/>
        <v>2.384376512292377</v>
      </c>
      <c r="AF197">
        <f t="shared" si="61"/>
        <v>2164223.9588501519</v>
      </c>
      <c r="AG197">
        <f t="shared" si="62"/>
        <v>0</v>
      </c>
    </row>
    <row r="198" spans="19:33" x14ac:dyDescent="0.25">
      <c r="S198">
        <f t="shared" si="63"/>
        <v>8</v>
      </c>
      <c r="T198">
        <f t="shared" si="64"/>
        <v>11</v>
      </c>
      <c r="U198">
        <f t="shared" si="55"/>
        <v>179</v>
      </c>
      <c r="V198">
        <f>($T$12*'10-day-rainfall'!X185+$T$13*'10-day-rainfall'!Y185+$T$14*'10-day-rainfall'!Z185+$T$15*'10-day-rainfall'!AA185)/12</f>
        <v>66.244896284294711</v>
      </c>
      <c r="Y198">
        <f t="shared" ref="Y198:Y261" si="67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6.5103281192897331</v>
      </c>
      <c r="Z198">
        <f t="shared" ref="Z198:Z259" si="68">(V199-V198)*43560/3600</f>
        <v>0</v>
      </c>
      <c r="AA198">
        <f t="shared" si="56"/>
        <v>2.384100135356892</v>
      </c>
      <c r="AB198">
        <f t="shared" si="57"/>
        <v>2164223.9588501519</v>
      </c>
      <c r="AC198">
        <f t="shared" si="58"/>
        <v>2159932.5786065096</v>
      </c>
      <c r="AD198">
        <f t="shared" si="59"/>
        <v>6.5016865587389807</v>
      </c>
      <c r="AE198">
        <f t="shared" si="60"/>
        <v>2.3838237459043992</v>
      </c>
      <c r="AF198">
        <f t="shared" si="61"/>
        <v>2155642.1933648959</v>
      </c>
      <c r="AG198">
        <f t="shared" si="62"/>
        <v>0</v>
      </c>
    </row>
    <row r="199" spans="19:33" x14ac:dyDescent="0.25">
      <c r="S199">
        <f t="shared" si="63"/>
        <v>8</v>
      </c>
      <c r="T199">
        <f t="shared" si="64"/>
        <v>12</v>
      </c>
      <c r="U199">
        <f t="shared" si="55"/>
        <v>180</v>
      </c>
      <c r="V199">
        <f>($T$12*'10-day-rainfall'!X186+$T$13*'10-day-rainfall'!Y186+$T$14*'10-day-rainfall'!Z186+$T$15*'10-day-rainfall'!AA186)/12</f>
        <v>66.244896284294711</v>
      </c>
      <c r="Y199">
        <f t="shared" si="67"/>
        <v>6.4930352303028647</v>
      </c>
      <c r="Z199">
        <f t="shared" si="68"/>
        <v>0</v>
      </c>
      <c r="AA199">
        <f t="shared" si="56"/>
        <v>2.3835470877640978</v>
      </c>
      <c r="AB199">
        <f t="shared" si="57"/>
        <v>2155642.1933648959</v>
      </c>
      <c r="AC199">
        <f t="shared" si="58"/>
        <v>2151351.8086069203</v>
      </c>
      <c r="AD199">
        <f t="shared" si="59"/>
        <v>6.4843839028419774</v>
      </c>
      <c r="AE199">
        <f t="shared" si="60"/>
        <v>2.3832704296549831</v>
      </c>
      <c r="AF199">
        <f t="shared" si="61"/>
        <v>2147062.4198181378</v>
      </c>
      <c r="AG199">
        <f t="shared" si="62"/>
        <v>0</v>
      </c>
    </row>
    <row r="200" spans="19:33" x14ac:dyDescent="0.25">
      <c r="S200">
        <f t="shared" si="63"/>
        <v>8</v>
      </c>
      <c r="T200">
        <f t="shared" si="64"/>
        <v>13</v>
      </c>
      <c r="U200">
        <f t="shared" si="55"/>
        <v>181</v>
      </c>
      <c r="V200">
        <f>($T$12*'10-day-rainfall'!X187+$T$13*'10-day-rainfall'!Y187+$T$14*'10-day-rainfall'!Z187+$T$15*'10-day-rainfall'!AA187)/12</f>
        <v>66.244896284294711</v>
      </c>
      <c r="Y200">
        <f t="shared" si="67"/>
        <v>6.4757345836987863</v>
      </c>
      <c r="Z200">
        <f t="shared" si="68"/>
        <v>0</v>
      </c>
      <c r="AA200">
        <f t="shared" si="56"/>
        <v>2.3829938357692355</v>
      </c>
      <c r="AB200">
        <f t="shared" si="57"/>
        <v>2147062.4198181378</v>
      </c>
      <c r="AC200">
        <f t="shared" si="58"/>
        <v>2142773.030913753</v>
      </c>
      <c r="AD200">
        <f t="shared" si="59"/>
        <v>6.4670852643224892</v>
      </c>
      <c r="AE200">
        <f t="shared" si="60"/>
        <v>2.3827172418760334</v>
      </c>
      <c r="AF200">
        <f t="shared" si="61"/>
        <v>2138484.6377473841</v>
      </c>
      <c r="AG200">
        <f t="shared" si="62"/>
        <v>0</v>
      </c>
    </row>
    <row r="201" spans="19:33" x14ac:dyDescent="0.25">
      <c r="S201">
        <f t="shared" si="63"/>
        <v>8</v>
      </c>
      <c r="T201">
        <f t="shared" si="64"/>
        <v>14</v>
      </c>
      <c r="U201">
        <f t="shared" si="55"/>
        <v>182</v>
      </c>
      <c r="V201">
        <f>($T$12*'10-day-rainfall'!X188+$T$13*'10-day-rainfall'!Y188+$T$14*'10-day-rainfall'!Z188+$T$15*'10-day-rainfall'!AA188)/12</f>
        <v>66.244896284294711</v>
      </c>
      <c r="Y201">
        <f t="shared" si="67"/>
        <v>6.4584379527977314</v>
      </c>
      <c r="Z201">
        <f t="shared" si="68"/>
        <v>0</v>
      </c>
      <c r="AA201">
        <f t="shared" si="56"/>
        <v>2.3824407121912907</v>
      </c>
      <c r="AB201">
        <f t="shared" si="57"/>
        <v>2138484.6377473841</v>
      </c>
      <c r="AC201">
        <f t="shared" si="58"/>
        <v>2134196.24446544</v>
      </c>
      <c r="AD201">
        <f t="shared" si="59"/>
        <v>6.4497906410399226</v>
      </c>
      <c r="AE201">
        <f t="shared" si="60"/>
        <v>2.3821641824990953</v>
      </c>
      <c r="AF201">
        <f t="shared" si="61"/>
        <v>2129908.8466903875</v>
      </c>
      <c r="AG201">
        <f t="shared" si="62"/>
        <v>0</v>
      </c>
    </row>
    <row r="202" spans="19:33" x14ac:dyDescent="0.25">
      <c r="S202">
        <f t="shared" si="63"/>
        <v>8</v>
      </c>
      <c r="T202">
        <f t="shared" si="64"/>
        <v>15</v>
      </c>
      <c r="U202">
        <f t="shared" si="55"/>
        <v>183</v>
      </c>
      <c r="V202">
        <f>($T$12*'10-day-rainfall'!X189+$T$13*'10-day-rainfall'!Y189+$T$14*'10-day-rainfall'!Z189+$T$15*'10-day-rainfall'!AA189)/12</f>
        <v>66.244896284294711</v>
      </c>
      <c r="Y202">
        <f t="shared" si="67"/>
        <v>6.4411427125126766</v>
      </c>
      <c r="Z202">
        <f t="shared" si="68"/>
        <v>0</v>
      </c>
      <c r="AA202">
        <f t="shared" si="56"/>
        <v>2.3818876428238633</v>
      </c>
      <c r="AB202">
        <f t="shared" si="57"/>
        <v>2129908.8466903875</v>
      </c>
      <c r="AC202">
        <f t="shared" si="58"/>
        <v>2125621.4489333043</v>
      </c>
      <c r="AD202">
        <f t="shared" si="59"/>
        <v>6.4324851759738104</v>
      </c>
      <c r="AE202">
        <f t="shared" si="60"/>
        <v>2.3816108315605455</v>
      </c>
      <c r="AF202">
        <f t="shared" si="61"/>
        <v>2121335.0476967697</v>
      </c>
      <c r="AG202">
        <f t="shared" si="62"/>
        <v>0</v>
      </c>
    </row>
    <row r="203" spans="19:33" x14ac:dyDescent="0.25">
      <c r="S203">
        <f t="shared" si="63"/>
        <v>8</v>
      </c>
      <c r="T203">
        <f t="shared" si="64"/>
        <v>16</v>
      </c>
      <c r="U203">
        <f t="shared" si="55"/>
        <v>184</v>
      </c>
      <c r="V203">
        <f>($T$12*'10-day-rainfall'!X190+$T$13*'10-day-rainfall'!Y190+$T$14*'10-day-rainfall'!Z190+$T$15*'10-day-rainfall'!AA190)/12</f>
        <v>66.244896284294711</v>
      </c>
      <c r="Y203">
        <f t="shared" si="67"/>
        <v>6.4238296517075524</v>
      </c>
      <c r="Z203">
        <f t="shared" si="68"/>
        <v>0</v>
      </c>
      <c r="AA203">
        <f t="shared" si="56"/>
        <v>2.3813340846365141</v>
      </c>
      <c r="AB203">
        <f t="shared" si="57"/>
        <v>2121335.0476967697</v>
      </c>
      <c r="AC203">
        <f t="shared" si="58"/>
        <v>2117048.6463444238</v>
      </c>
      <c r="AD203">
        <f t="shared" si="59"/>
        <v>6.4151741272074352</v>
      </c>
      <c r="AE203">
        <f t="shared" si="60"/>
        <v>2.3810573377050051</v>
      </c>
      <c r="AF203">
        <f t="shared" si="61"/>
        <v>2112763.2412810316</v>
      </c>
      <c r="AG203">
        <f t="shared" si="62"/>
        <v>0</v>
      </c>
    </row>
    <row r="204" spans="19:33" x14ac:dyDescent="0.25">
      <c r="S204">
        <f t="shared" si="63"/>
        <v>8</v>
      </c>
      <c r="T204">
        <f t="shared" si="64"/>
        <v>17</v>
      </c>
      <c r="U204">
        <f t="shared" si="55"/>
        <v>185</v>
      </c>
      <c r="V204">
        <f>($T$12*'10-day-rainfall'!X191+$T$13*'10-day-rainfall'!Y191+$T$14*'10-day-rainfall'!Z191+$T$15*'10-day-rainfall'!AA191)/12</f>
        <v>66.244896284294711</v>
      </c>
      <c r="Y204">
        <f t="shared" si="67"/>
        <v>6.4065206145122673</v>
      </c>
      <c r="Z204">
        <f t="shared" si="68"/>
        <v>0</v>
      </c>
      <c r="AA204">
        <f t="shared" si="56"/>
        <v>2.3807806550978299</v>
      </c>
      <c r="AB204">
        <f t="shared" si="57"/>
        <v>2112763.2412810316</v>
      </c>
      <c r="AC204">
        <f t="shared" si="58"/>
        <v>2108477.8361018556</v>
      </c>
      <c r="AD204">
        <f t="shared" si="59"/>
        <v>6.3978671015832962</v>
      </c>
      <c r="AE204">
        <f t="shared" si="60"/>
        <v>2.3805039724831794</v>
      </c>
      <c r="AF204">
        <f t="shared" si="61"/>
        <v>2104193.4269800922</v>
      </c>
      <c r="AG204">
        <f t="shared" si="62"/>
        <v>0</v>
      </c>
    </row>
    <row r="205" spans="19:33" x14ac:dyDescent="0.25">
      <c r="S205">
        <f t="shared" si="63"/>
        <v>8</v>
      </c>
      <c r="T205">
        <f t="shared" si="64"/>
        <v>18</v>
      </c>
      <c r="U205">
        <f t="shared" si="55"/>
        <v>186</v>
      </c>
      <c r="V205">
        <f>($T$12*'10-day-rainfall'!X192+$T$13*'10-day-rainfall'!Y192+$T$14*'10-day-rainfall'!Z192+$T$15*'10-day-rainfall'!AA192)/12</f>
        <v>66.244896284294711</v>
      </c>
      <c r="Y205">
        <f t="shared" si="67"/>
        <v>6.3892155999917222</v>
      </c>
      <c r="Z205">
        <f t="shared" si="68"/>
        <v>0</v>
      </c>
      <c r="AA205">
        <f t="shared" si="56"/>
        <v>2.3802273541779133</v>
      </c>
      <c r="AB205">
        <f t="shared" si="57"/>
        <v>2104193.4269800922</v>
      </c>
      <c r="AC205">
        <f t="shared" si="58"/>
        <v>2099909.0177425719</v>
      </c>
      <c r="AD205">
        <f t="shared" si="59"/>
        <v>6.3805592329361129</v>
      </c>
      <c r="AE205">
        <f t="shared" si="60"/>
        <v>2.3799505983519147</v>
      </c>
      <c r="AF205">
        <f t="shared" si="61"/>
        <v>2095625.6048260252</v>
      </c>
      <c r="AG205">
        <f t="shared" si="62"/>
        <v>0</v>
      </c>
    </row>
    <row r="206" spans="19:33" x14ac:dyDescent="0.25">
      <c r="S206">
        <f t="shared" si="63"/>
        <v>8</v>
      </c>
      <c r="T206">
        <f t="shared" si="64"/>
        <v>19</v>
      </c>
      <c r="U206">
        <f t="shared" si="55"/>
        <v>187</v>
      </c>
      <c r="V206">
        <f>($T$12*'10-day-rainfall'!X193+$T$13*'10-day-rainfall'!Y193+$T$14*'10-day-rainfall'!Z193+$T$15*'10-day-rainfall'!AA193)/12</f>
        <v>66.244896284294711</v>
      </c>
      <c r="Y206">
        <f t="shared" si="67"/>
        <v>6.3718974953195069</v>
      </c>
      <c r="Z206">
        <f t="shared" si="68"/>
        <v>0</v>
      </c>
      <c r="AA206">
        <f t="shared" si="56"/>
        <v>2.3796736981916728</v>
      </c>
      <c r="AB206">
        <f t="shared" si="57"/>
        <v>2095625.6048260252</v>
      </c>
      <c r="AC206">
        <f t="shared" si="58"/>
        <v>2091342.1921692803</v>
      </c>
      <c r="AD206">
        <f t="shared" si="59"/>
        <v>6.363235758228261</v>
      </c>
      <c r="AE206">
        <f t="shared" si="60"/>
        <v>2.379396798048226</v>
      </c>
      <c r="AF206">
        <f t="shared" si="61"/>
        <v>2087059.7763530517</v>
      </c>
      <c r="AG206">
        <f t="shared" si="62"/>
        <v>0</v>
      </c>
    </row>
    <row r="207" spans="19:33" x14ac:dyDescent="0.25">
      <c r="S207">
        <f t="shared" si="63"/>
        <v>8</v>
      </c>
      <c r="T207">
        <f t="shared" si="64"/>
        <v>20</v>
      </c>
      <c r="U207">
        <f t="shared" si="55"/>
        <v>188</v>
      </c>
      <c r="V207">
        <f>($T$12*'10-day-rainfall'!X194+$T$13*'10-day-rainfall'!Y194+$T$14*'10-day-rainfall'!Z194+$T$15*'10-day-rainfall'!AA194)/12</f>
        <v>66.244896284294711</v>
      </c>
      <c r="Y207">
        <f t="shared" si="67"/>
        <v>6.354576036906022</v>
      </c>
      <c r="Z207">
        <f t="shared" si="68"/>
        <v>0</v>
      </c>
      <c r="AA207">
        <f t="shared" si="56"/>
        <v>2.3791199623452854</v>
      </c>
      <c r="AB207">
        <f t="shared" si="57"/>
        <v>2087059.7763530514</v>
      </c>
      <c r="AC207">
        <f t="shared" si="58"/>
        <v>2082777.3604208298</v>
      </c>
      <c r="AD207">
        <f t="shared" si="59"/>
        <v>6.3459163153492266</v>
      </c>
      <c r="AE207">
        <f t="shared" si="60"/>
        <v>2.3788431266348464</v>
      </c>
      <c r="AF207">
        <f t="shared" si="61"/>
        <v>2078495.9410971659</v>
      </c>
      <c r="AG207">
        <f t="shared" si="62"/>
        <v>0</v>
      </c>
    </row>
    <row r="208" spans="19:33" x14ac:dyDescent="0.25">
      <c r="S208">
        <f t="shared" si="63"/>
        <v>8</v>
      </c>
      <c r="T208">
        <f t="shared" si="64"/>
        <v>21</v>
      </c>
      <c r="U208">
        <f t="shared" si="55"/>
        <v>189</v>
      </c>
      <c r="V208">
        <f>($T$12*'10-day-rainfall'!X195+$T$13*'10-day-rainfall'!Y195+$T$14*'10-day-rainfall'!Z195+$T$15*'10-day-rainfall'!AA195)/12</f>
        <v>66.244896284294711</v>
      </c>
      <c r="Y208">
        <f t="shared" si="67"/>
        <v>6.3372586090923804</v>
      </c>
      <c r="Z208">
        <f t="shared" si="68"/>
        <v>0</v>
      </c>
      <c r="AA208">
        <f t="shared" si="56"/>
        <v>2.3785663553499194</v>
      </c>
      <c r="AB208">
        <f t="shared" si="57"/>
        <v>2078495.9410971659</v>
      </c>
      <c r="AC208">
        <f t="shared" si="58"/>
        <v>2074214.521657536</v>
      </c>
      <c r="AD208">
        <f t="shared" si="59"/>
        <v>6.3286009026010328</v>
      </c>
      <c r="AE208">
        <f t="shared" si="60"/>
        <v>2.3782895840574962</v>
      </c>
      <c r="AF208">
        <f t="shared" si="61"/>
        <v>2069934.0985945589</v>
      </c>
      <c r="AG208">
        <f t="shared" si="62"/>
        <v>0</v>
      </c>
    </row>
    <row r="209" spans="19:33" x14ac:dyDescent="0.25">
      <c r="S209">
        <f t="shared" si="63"/>
        <v>8</v>
      </c>
      <c r="T209">
        <f t="shared" si="64"/>
        <v>22</v>
      </c>
      <c r="U209">
        <f t="shared" si="55"/>
        <v>190</v>
      </c>
      <c r="V209">
        <f>($T$12*'10-day-rainfall'!X196+$T$13*'10-day-rainfall'!Y196+$T$14*'10-day-rainfall'!Z196+$T$15*'10-day-rainfall'!AA196)/12</f>
        <v>66.244896284294711</v>
      </c>
      <c r="Y209">
        <f t="shared" si="67"/>
        <v>6.3199380477870992</v>
      </c>
      <c r="Z209">
        <f t="shared" si="68"/>
        <v>0</v>
      </c>
      <c r="AA209">
        <f t="shared" si="56"/>
        <v>2.3780126747295935</v>
      </c>
      <c r="AB209">
        <f t="shared" si="57"/>
        <v>2069934.0985945589</v>
      </c>
      <c r="AC209">
        <f t="shared" si="58"/>
        <v>2065653.6757800456</v>
      </c>
      <c r="AD209">
        <f t="shared" si="59"/>
        <v>6.3112700906286792</v>
      </c>
      <c r="AE209">
        <f t="shared" si="60"/>
        <v>2.3777356212004155</v>
      </c>
      <c r="AF209">
        <f t="shared" si="61"/>
        <v>2061374.2503582374</v>
      </c>
      <c r="AG209">
        <f t="shared" si="62"/>
        <v>0</v>
      </c>
    </row>
    <row r="210" spans="19:33" x14ac:dyDescent="0.25">
      <c r="S210">
        <f t="shared" si="63"/>
        <v>8</v>
      </c>
      <c r="T210">
        <f t="shared" si="64"/>
        <v>23</v>
      </c>
      <c r="U210">
        <f t="shared" si="55"/>
        <v>191</v>
      </c>
      <c r="V210">
        <f>($T$12*'10-day-rainfall'!X197+$T$13*'10-day-rainfall'!Y197+$T$14*'10-day-rainfall'!Z197+$T$15*'10-day-rainfall'!AA197)/12</f>
        <v>66.244896284294711</v>
      </c>
      <c r="Y210">
        <f t="shared" si="67"/>
        <v>6.3026041532140127</v>
      </c>
      <c r="Z210">
        <f t="shared" si="68"/>
        <v>0</v>
      </c>
      <c r="AA210">
        <f t="shared" si="56"/>
        <v>2.3774586322282167</v>
      </c>
      <c r="AB210">
        <f t="shared" si="57"/>
        <v>2061374.2503582377</v>
      </c>
      <c r="AC210">
        <f t="shared" si="58"/>
        <v>2057094.8248202268</v>
      </c>
      <c r="AD210">
        <f t="shared" si="59"/>
        <v>6.2939382155640322</v>
      </c>
      <c r="AE210">
        <f t="shared" si="60"/>
        <v>2.3771816432484965</v>
      </c>
      <c r="AF210">
        <f t="shared" si="61"/>
        <v>2052816.396442543</v>
      </c>
      <c r="AG210">
        <f t="shared" si="62"/>
        <v>0</v>
      </c>
    </row>
    <row r="211" spans="19:33" x14ac:dyDescent="0.25">
      <c r="S211">
        <f t="shared" si="63"/>
        <v>8</v>
      </c>
      <c r="T211">
        <f t="shared" si="64"/>
        <v>24</v>
      </c>
      <c r="U211">
        <f t="shared" si="55"/>
        <v>192</v>
      </c>
      <c r="V211">
        <f>($T$12*'10-day-rainfall'!X198+$T$13*'10-day-rainfall'!Y198+$T$14*'10-day-rainfall'!Z198+$T$15*'10-day-rainfall'!AA198)/12</f>
        <v>66.244896284294711</v>
      </c>
      <c r="Y211">
        <f t="shared" si="67"/>
        <v>6.2852742971872333</v>
      </c>
      <c r="Z211">
        <f t="shared" si="68"/>
        <v>0</v>
      </c>
      <c r="AA211">
        <f t="shared" si="56"/>
        <v>2.3769047188107155</v>
      </c>
      <c r="AB211">
        <f t="shared" si="57"/>
        <v>2052816.3964425428</v>
      </c>
      <c r="AC211">
        <f t="shared" si="58"/>
        <v>2048537.9679486835</v>
      </c>
      <c r="AD211">
        <f t="shared" si="59"/>
        <v>6.2766103785751763</v>
      </c>
      <c r="AE211">
        <f t="shared" si="60"/>
        <v>2.3766277943654148</v>
      </c>
      <c r="AF211">
        <f t="shared" si="61"/>
        <v>2044260.5363828272</v>
      </c>
      <c r="AG211">
        <f t="shared" si="62"/>
        <v>0</v>
      </c>
    </row>
    <row r="212" spans="19:33" x14ac:dyDescent="0.25">
      <c r="S212">
        <f t="shared" si="63"/>
        <v>9</v>
      </c>
      <c r="T212">
        <f t="shared" si="64"/>
        <v>1</v>
      </c>
      <c r="U212">
        <f t="shared" si="55"/>
        <v>193</v>
      </c>
      <c r="V212">
        <f>($T$12*'10-day-rainfall'!X199+$T$13*'10-day-rainfall'!Y199+$T$14*'10-day-rainfall'!Z199+$T$15*'10-day-rainfall'!AA199)/12</f>
        <v>66.244896284294711</v>
      </c>
      <c r="Y212">
        <f t="shared" si="67"/>
        <v>6.267948478765839</v>
      </c>
      <c r="Z212">
        <f t="shared" si="68"/>
        <v>0</v>
      </c>
      <c r="AA212">
        <f t="shared" si="56"/>
        <v>2.3763509344470157</v>
      </c>
      <c r="AB212">
        <f t="shared" si="57"/>
        <v>2044260.5363828272</v>
      </c>
      <c r="AC212">
        <f t="shared" si="58"/>
        <v>2039983.1047008226</v>
      </c>
      <c r="AD212">
        <f t="shared" si="59"/>
        <v>6.2592770576897916</v>
      </c>
      <c r="AE212">
        <f t="shared" si="60"/>
        <v>2.3760738054588897</v>
      </c>
      <c r="AF212">
        <f t="shared" si="61"/>
        <v>2035706.6706831751</v>
      </c>
      <c r="AG212">
        <f t="shared" si="62"/>
        <v>0</v>
      </c>
    </row>
    <row r="213" spans="19:33" x14ac:dyDescent="0.25">
      <c r="S213">
        <f t="shared" si="63"/>
        <v>9</v>
      </c>
      <c r="T213">
        <f t="shared" si="64"/>
        <v>2</v>
      </c>
      <c r="U213">
        <f t="shared" ref="U213:U259" si="69">(S213-1)*24+T213</f>
        <v>194</v>
      </c>
      <c r="V213">
        <f>($T$12*'10-day-rainfall'!X200+$T$13*'10-day-rainfall'!Y200+$T$14*'10-day-rainfall'!Z200+$T$15*'10-day-rainfall'!AA200)/12</f>
        <v>66.244896284294711</v>
      </c>
      <c r="Y213">
        <f t="shared" si="67"/>
        <v>6.2506048964235372</v>
      </c>
      <c r="Z213">
        <f t="shared" si="68"/>
        <v>0</v>
      </c>
      <c r="AA213">
        <f t="shared" ref="AA213:AA276" si="70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2.375796663034667</v>
      </c>
      <c r="AB213">
        <f t="shared" ref="AB213:AB276" si="71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2035706.6706831751</v>
      </c>
      <c r="AC213">
        <f t="shared" ref="AC213:AC276" si="72">MAX(0,AB213+(Z213-AA213)*1800)</f>
        <v>2031430.2366897126</v>
      </c>
      <c r="AD213">
        <f t="shared" ref="AD213:AD276" si="73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6.2419327352063272</v>
      </c>
      <c r="AE213">
        <f t="shared" ref="AE213:AE276" si="74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2.3755195206120123</v>
      </c>
      <c r="AF213">
        <f t="shared" ref="AF213:AF276" si="75">MAX(0,AB213+(Z213-AE213)*3600)</f>
        <v>2027154.800408972</v>
      </c>
      <c r="AG213">
        <f t="shared" ref="AG213:AG276" si="76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</v>
      </c>
    </row>
    <row r="214" spans="19:33" x14ac:dyDescent="0.25">
      <c r="S214">
        <f t="shared" si="63"/>
        <v>9</v>
      </c>
      <c r="T214">
        <f t="shared" si="64"/>
        <v>3</v>
      </c>
      <c r="U214">
        <f t="shared" si="69"/>
        <v>195</v>
      </c>
      <c r="V214">
        <f>($T$12*'10-day-rainfall'!X201+$T$13*'10-day-rainfall'!Y201+$T$14*'10-day-rainfall'!Z201+$T$15*'10-day-rainfall'!AA201)/12</f>
        <v>66.244896284294711</v>
      </c>
      <c r="Y214">
        <f t="shared" si="67"/>
        <v>6.2332625972462479</v>
      </c>
      <c r="Z214">
        <f t="shared" si="68"/>
        <v>0</v>
      </c>
      <c r="AA214">
        <f t="shared" si="70"/>
        <v>2.3752424428480241</v>
      </c>
      <c r="AB214">
        <f t="shared" si="71"/>
        <v>2027154.800408972</v>
      </c>
      <c r="AC214">
        <f t="shared" si="72"/>
        <v>2022879.3640118456</v>
      </c>
      <c r="AD214">
        <f t="shared" si="73"/>
        <v>6.2245924590501502</v>
      </c>
      <c r="AE214">
        <f t="shared" si="74"/>
        <v>2.3749653650764935</v>
      </c>
      <c r="AF214">
        <f t="shared" si="75"/>
        <v>2018604.9250946967</v>
      </c>
      <c r="AG214">
        <f t="shared" si="76"/>
        <v>0</v>
      </c>
    </row>
    <row r="215" spans="19:33" x14ac:dyDescent="0.25">
      <c r="S215">
        <f t="shared" si="63"/>
        <v>9</v>
      </c>
      <c r="T215">
        <f t="shared" si="64"/>
        <v>4</v>
      </c>
      <c r="U215">
        <f t="shared" si="69"/>
        <v>196</v>
      </c>
      <c r="V215">
        <f>($T$12*'10-day-rainfall'!X202+$T$13*'10-day-rainfall'!Y202+$T$14*'10-day-rainfall'!Z202+$T$15*'10-day-rainfall'!AA202)/12</f>
        <v>66.244896284294711</v>
      </c>
      <c r="Y215">
        <f t="shared" si="67"/>
        <v>6.2159243436392035</v>
      </c>
      <c r="Z215">
        <f t="shared" si="68"/>
        <v>4.4053403770307399E-2</v>
      </c>
      <c r="AA215">
        <f t="shared" si="70"/>
        <v>2.3746883519485458</v>
      </c>
      <c r="AB215">
        <f t="shared" si="71"/>
        <v>2018604.9250946969</v>
      </c>
      <c r="AC215">
        <f t="shared" si="72"/>
        <v>2014409.7821879762</v>
      </c>
      <c r="AD215">
        <f t="shared" si="73"/>
        <v>6.2074170322503379</v>
      </c>
      <c r="AE215">
        <f t="shared" si="74"/>
        <v>2.3744164777490773</v>
      </c>
      <c r="AF215">
        <f t="shared" si="75"/>
        <v>2010215.6180283735</v>
      </c>
      <c r="AG215">
        <f t="shared" si="76"/>
        <v>0</v>
      </c>
    </row>
    <row r="216" spans="19:33" x14ac:dyDescent="0.25">
      <c r="S216">
        <f t="shared" si="63"/>
        <v>9</v>
      </c>
      <c r="T216">
        <f t="shared" si="64"/>
        <v>5</v>
      </c>
      <c r="U216">
        <f t="shared" si="69"/>
        <v>197</v>
      </c>
      <c r="V216">
        <f>($T$12*'10-day-rainfall'!X203+$T$13*'10-day-rainfall'!Y203+$T$14*'10-day-rainfall'!Z203+$T$15*'10-day-rainfall'!AA203)/12</f>
        <v>66.248537061465811</v>
      </c>
      <c r="Y216">
        <f t="shared" si="67"/>
        <v>6.1989002258079422</v>
      </c>
      <c r="Z216">
        <f t="shared" si="68"/>
        <v>0.2944617460092388</v>
      </c>
      <c r="AA216">
        <f t="shared" si="70"/>
        <v>2.3741443425882474</v>
      </c>
      <c r="AB216">
        <f t="shared" si="71"/>
        <v>2010215.6180283732</v>
      </c>
      <c r="AC216">
        <f t="shared" si="72"/>
        <v>2006472.189354531</v>
      </c>
      <c r="AD216">
        <f t="shared" si="73"/>
        <v>6.1912981692428861</v>
      </c>
      <c r="AE216">
        <f t="shared" si="74"/>
        <v>2.373901438129459</v>
      </c>
      <c r="AF216">
        <f t="shared" si="75"/>
        <v>2002729.6351367405</v>
      </c>
      <c r="AG216">
        <f t="shared" si="76"/>
        <v>0</v>
      </c>
    </row>
    <row r="217" spans="19:33" x14ac:dyDescent="0.25">
      <c r="S217">
        <f t="shared" si="63"/>
        <v>9</v>
      </c>
      <c r="T217">
        <f t="shared" si="64"/>
        <v>6</v>
      </c>
      <c r="U217">
        <f t="shared" si="69"/>
        <v>198</v>
      </c>
      <c r="V217">
        <f>($T$12*'10-day-rainfall'!X204+$T$13*'10-day-rainfall'!Y204+$T$14*'10-day-rainfall'!Z204+$T$15*'10-day-rainfall'!AA204)/12</f>
        <v>66.272872742954178</v>
      </c>
      <c r="Y217">
        <f t="shared" si="67"/>
        <v>6.1836978885001974</v>
      </c>
      <c r="Z217">
        <f t="shared" si="68"/>
        <v>0.60734178332484845</v>
      </c>
      <c r="AA217">
        <f t="shared" si="70"/>
        <v>2.3736585904125755</v>
      </c>
      <c r="AB217">
        <f t="shared" si="71"/>
        <v>2002729.6351367407</v>
      </c>
      <c r="AC217">
        <f t="shared" si="72"/>
        <v>1999550.2648839829</v>
      </c>
      <c r="AD217">
        <f t="shared" si="73"/>
        <v>6.177241306951947</v>
      </c>
      <c r="AE217">
        <f t="shared" si="74"/>
        <v>2.3734522867060486</v>
      </c>
      <c r="AF217">
        <f t="shared" si="75"/>
        <v>1996371.6373245683</v>
      </c>
      <c r="AG217">
        <f t="shared" si="76"/>
        <v>0</v>
      </c>
    </row>
    <row r="218" spans="19:33" x14ac:dyDescent="0.25">
      <c r="S218">
        <f t="shared" si="63"/>
        <v>9</v>
      </c>
      <c r="T218">
        <f t="shared" si="64"/>
        <v>7</v>
      </c>
      <c r="U218">
        <f t="shared" si="69"/>
        <v>199</v>
      </c>
      <c r="V218">
        <f>($T$12*'10-day-rainfall'!X205+$T$13*'10-day-rainfall'!Y205+$T$14*'10-day-rainfall'!Z205+$T$15*'10-day-rainfall'!AA205)/12</f>
        <v>66.323066278766149</v>
      </c>
      <c r="Y218">
        <f t="shared" si="67"/>
        <v>6.1707862336458179</v>
      </c>
      <c r="Z218">
        <f t="shared" si="68"/>
        <v>0.97329672935777012</v>
      </c>
      <c r="AA218">
        <f t="shared" si="70"/>
        <v>2.3732460311915773</v>
      </c>
      <c r="AB218">
        <f t="shared" si="71"/>
        <v>1996371.6373245683</v>
      </c>
      <c r="AC218">
        <f t="shared" si="72"/>
        <v>1993851.7285812674</v>
      </c>
      <c r="AD218">
        <f t="shared" si="73"/>
        <v>6.1656688691988304</v>
      </c>
      <c r="AE218">
        <f t="shared" si="74"/>
        <v>2.3730825187748015</v>
      </c>
      <c r="AF218">
        <f t="shared" si="75"/>
        <v>1991332.4084826671</v>
      </c>
      <c r="AG218">
        <f t="shared" si="76"/>
        <v>0</v>
      </c>
    </row>
    <row r="219" spans="19:33" x14ac:dyDescent="0.25">
      <c r="S219">
        <f t="shared" si="63"/>
        <v>9</v>
      </c>
      <c r="T219">
        <f t="shared" si="64"/>
        <v>8</v>
      </c>
      <c r="U219">
        <f t="shared" si="69"/>
        <v>200</v>
      </c>
      <c r="V219">
        <f>($T$12*'10-day-rainfall'!X206+$T$13*'10-day-rainfall'!Y206+$T$14*'10-day-rainfall'!Z206+$T$15*'10-day-rainfall'!AA206)/12</f>
        <v>66.403504024994064</v>
      </c>
      <c r="Y219">
        <f t="shared" si="67"/>
        <v>6.1605527001560301</v>
      </c>
      <c r="Z219">
        <f t="shared" si="68"/>
        <v>1.4093613437911288</v>
      </c>
      <c r="AA219">
        <f t="shared" si="70"/>
        <v>2.3729190445541382</v>
      </c>
      <c r="AB219">
        <f t="shared" si="71"/>
        <v>1991332.4084826668</v>
      </c>
      <c r="AC219">
        <f t="shared" si="72"/>
        <v>1989598.0046212934</v>
      </c>
      <c r="AD219">
        <f t="shared" si="73"/>
        <v>6.1570305183784138</v>
      </c>
      <c r="AE219">
        <f t="shared" si="74"/>
        <v>2.3728065021583897</v>
      </c>
      <c r="AF219">
        <f t="shared" si="75"/>
        <v>1987864.0059125447</v>
      </c>
      <c r="AG219">
        <f t="shared" si="76"/>
        <v>0</v>
      </c>
    </row>
    <row r="220" spans="19:33" x14ac:dyDescent="0.25">
      <c r="S220">
        <f t="shared" si="63"/>
        <v>9</v>
      </c>
      <c r="T220">
        <f t="shared" si="64"/>
        <v>9</v>
      </c>
      <c r="U220">
        <f t="shared" si="69"/>
        <v>201</v>
      </c>
      <c r="V220">
        <f>($T$12*'10-day-rainfall'!X207+$T$13*'10-day-rainfall'!Y207+$T$14*'10-day-rainfall'!Z207+$T$15*'10-day-rainfall'!AA207)/12</f>
        <v>66.519980169109033</v>
      </c>
      <c r="Y220">
        <f t="shared" si="67"/>
        <v>6.1535091593740994</v>
      </c>
      <c r="Z220">
        <f t="shared" si="68"/>
        <v>1.9411063697075124</v>
      </c>
      <c r="AA220">
        <f t="shared" si="70"/>
        <v>2.372693986052278</v>
      </c>
      <c r="AB220">
        <f t="shared" si="71"/>
        <v>1987864.0059125444</v>
      </c>
      <c r="AC220">
        <f t="shared" si="72"/>
        <v>1987087.1482031238</v>
      </c>
      <c r="AD220">
        <f t="shared" si="73"/>
        <v>6.151931537155388</v>
      </c>
      <c r="AE220">
        <f t="shared" si="74"/>
        <v>2.3726435771309644</v>
      </c>
      <c r="AF220">
        <f t="shared" si="75"/>
        <v>1986310.4719658201</v>
      </c>
      <c r="AG220">
        <f t="shared" si="76"/>
        <v>0</v>
      </c>
    </row>
    <row r="221" spans="19:33" x14ac:dyDescent="0.25">
      <c r="S221">
        <f t="shared" si="63"/>
        <v>9</v>
      </c>
      <c r="T221">
        <f t="shared" si="64"/>
        <v>10</v>
      </c>
      <c r="U221">
        <f t="shared" si="69"/>
        <v>202</v>
      </c>
      <c r="V221">
        <f>($T$12*'10-day-rainfall'!X208+$T$13*'10-day-rainfall'!Y208+$T$14*'10-day-rainfall'!Z208+$T$15*'10-day-rainfall'!AA208)/12</f>
        <v>66.680402183134447</v>
      </c>
      <c r="Y221">
        <f t="shared" si="67"/>
        <v>6.1503542834654814</v>
      </c>
      <c r="Z221">
        <f t="shared" si="68"/>
        <v>2.6091953946578128</v>
      </c>
      <c r="AA221">
        <f t="shared" si="70"/>
        <v>2.3725931799850555</v>
      </c>
      <c r="AB221">
        <f t="shared" si="71"/>
        <v>1986310.4719658201</v>
      </c>
      <c r="AC221">
        <f t="shared" si="72"/>
        <v>1986736.355952231</v>
      </c>
      <c r="AD221">
        <f t="shared" si="73"/>
        <v>6.1512191574718891</v>
      </c>
      <c r="AE221">
        <f t="shared" si="74"/>
        <v>2.3726208148428927</v>
      </c>
      <c r="AF221">
        <f t="shared" si="75"/>
        <v>1987162.1404531538</v>
      </c>
      <c r="AG221">
        <f t="shared" si="76"/>
        <v>0</v>
      </c>
    </row>
    <row r="222" spans="19:33" x14ac:dyDescent="0.25">
      <c r="S222">
        <f t="shared" si="63"/>
        <v>9</v>
      </c>
      <c r="T222">
        <f t="shared" si="64"/>
        <v>11</v>
      </c>
      <c r="U222">
        <f t="shared" si="69"/>
        <v>203</v>
      </c>
      <c r="V222">
        <f>($T$12*'10-day-rainfall'!X209+$T$13*'10-day-rainfall'!Y209+$T$14*'10-day-rainfall'!Z209+$T$15*'10-day-rainfall'!AA209)/12</f>
        <v>66.896038166164018</v>
      </c>
      <c r="Y222">
        <f t="shared" si="67"/>
        <v>6.1520838294457825</v>
      </c>
      <c r="Z222">
        <f t="shared" si="68"/>
        <v>3.4835688512366532</v>
      </c>
      <c r="AA222">
        <f t="shared" si="70"/>
        <v>2.3726484432452928</v>
      </c>
      <c r="AB222">
        <f t="shared" si="71"/>
        <v>1987162.140453154</v>
      </c>
      <c r="AC222">
        <f t="shared" si="72"/>
        <v>1989161.7971875384</v>
      </c>
      <c r="AD222">
        <f t="shared" si="73"/>
        <v>6.156144679786463</v>
      </c>
      <c r="AE222">
        <f t="shared" si="74"/>
        <v>2.3727781974303324</v>
      </c>
      <c r="AF222">
        <f t="shared" si="75"/>
        <v>1991160.9868068567</v>
      </c>
      <c r="AG222">
        <f t="shared" si="76"/>
        <v>0</v>
      </c>
    </row>
    <row r="223" spans="19:33" x14ac:dyDescent="0.25">
      <c r="S223">
        <f t="shared" si="63"/>
        <v>9</v>
      </c>
      <c r="T223">
        <f t="shared" si="64"/>
        <v>12</v>
      </c>
      <c r="U223">
        <f t="shared" si="69"/>
        <v>204</v>
      </c>
      <c r="V223">
        <f>($T$12*'10-day-rainfall'!X210+$T$13*'10-day-rainfall'!Y210+$T$14*'10-day-rainfall'!Z210+$T$15*'10-day-rainfall'!AA210)/12</f>
        <v>67.183936418332337</v>
      </c>
      <c r="Y223">
        <f t="shared" si="67"/>
        <v>6.1602045815221445</v>
      </c>
      <c r="Z223">
        <f t="shared" si="68"/>
        <v>4.6989019438912916</v>
      </c>
      <c r="AA223">
        <f t="shared" si="70"/>
        <v>2.3729079213051025</v>
      </c>
      <c r="AB223">
        <f t="shared" si="71"/>
        <v>1991160.9868068567</v>
      </c>
      <c r="AC223">
        <f t="shared" si="72"/>
        <v>1995347.776047512</v>
      </c>
      <c r="AD223">
        <f t="shared" si="73"/>
        <v>6.1687070030737647</v>
      </c>
      <c r="AE223">
        <f t="shared" si="74"/>
        <v>2.3731795946460874</v>
      </c>
      <c r="AF223">
        <f t="shared" si="75"/>
        <v>1999533.5872641394</v>
      </c>
      <c r="AG223">
        <f t="shared" si="76"/>
        <v>0</v>
      </c>
    </row>
    <row r="224" spans="19:33" x14ac:dyDescent="0.25">
      <c r="S224">
        <f t="shared" si="63"/>
        <v>9</v>
      </c>
      <c r="T224">
        <f t="shared" si="64"/>
        <v>13</v>
      </c>
      <c r="U224">
        <f t="shared" si="69"/>
        <v>205</v>
      </c>
      <c r="V224">
        <f>($T$12*'10-day-rainfall'!X211+$T$13*'10-day-rainfall'!Y211+$T$14*'10-day-rainfall'!Z211+$T$15*'10-day-rainfall'!AA211)/12</f>
        <v>67.572275421959716</v>
      </c>
      <c r="Y224">
        <f t="shared" si="67"/>
        <v>6.1772074384798943</v>
      </c>
      <c r="Z224">
        <f t="shared" si="68"/>
        <v>6.5650224260537744</v>
      </c>
      <c r="AA224">
        <f t="shared" si="70"/>
        <v>2.3734512045248248</v>
      </c>
      <c r="AB224">
        <f t="shared" si="71"/>
        <v>1999533.5872641394</v>
      </c>
      <c r="AC224">
        <f t="shared" si="72"/>
        <v>2007078.4154628916</v>
      </c>
      <c r="AD224">
        <f t="shared" si="73"/>
        <v>6.1925292772907499</v>
      </c>
      <c r="AE224">
        <f t="shared" si="74"/>
        <v>2.3739407750682884</v>
      </c>
      <c r="AF224">
        <f t="shared" si="75"/>
        <v>2014621.4812076872</v>
      </c>
      <c r="AG224">
        <f t="shared" si="76"/>
        <v>0</v>
      </c>
    </row>
    <row r="225" spans="19:33" x14ac:dyDescent="0.25">
      <c r="S225">
        <f t="shared" si="63"/>
        <v>9</v>
      </c>
      <c r="T225">
        <f t="shared" si="64"/>
        <v>14</v>
      </c>
      <c r="U225">
        <f t="shared" si="69"/>
        <v>206</v>
      </c>
      <c r="V225">
        <f>($T$12*'10-day-rainfall'!X212+$T$13*'10-day-rainfall'!Y212+$T$14*'10-day-rainfall'!Z212+$T$15*'10-day-rainfall'!AA212)/12</f>
        <v>68.114839258823665</v>
      </c>
      <c r="Y225">
        <f t="shared" si="67"/>
        <v>6.207846335738072</v>
      </c>
      <c r="Z225">
        <f t="shared" si="68"/>
        <v>10.077509275160136</v>
      </c>
      <c r="AA225">
        <f t="shared" si="70"/>
        <v>2.3744301973059061</v>
      </c>
      <c r="AB225">
        <f t="shared" si="71"/>
        <v>2014621.4812076872</v>
      </c>
      <c r="AC225">
        <f t="shared" si="72"/>
        <v>2028487.0235478247</v>
      </c>
      <c r="AD225">
        <f t="shared" si="73"/>
        <v>6.2359642065438754</v>
      </c>
      <c r="AE225">
        <f t="shared" si="74"/>
        <v>2.3753287800974201</v>
      </c>
      <c r="AF225">
        <f t="shared" si="75"/>
        <v>2042349.3309899129</v>
      </c>
      <c r="AG225">
        <f t="shared" si="76"/>
        <v>0</v>
      </c>
    </row>
    <row r="226" spans="19:33" x14ac:dyDescent="0.25">
      <c r="S226">
        <f t="shared" si="63"/>
        <v>9</v>
      </c>
      <c r="T226">
        <f t="shared" si="64"/>
        <v>15</v>
      </c>
      <c r="U226">
        <f t="shared" si="69"/>
        <v>207</v>
      </c>
      <c r="V226">
        <f>($T$12*'10-day-rainfall'!X213+$T$13*'10-day-rainfall'!Y213+$T$14*'10-day-rainfall'!Z213+$T$15*'10-day-rainfall'!AA213)/12</f>
        <v>68.947691265035246</v>
      </c>
      <c r="Y226">
        <f t="shared" si="67"/>
        <v>6.2640755173145077</v>
      </c>
      <c r="Z226">
        <f t="shared" si="68"/>
        <v>33.508294253654618</v>
      </c>
      <c r="AA226">
        <f t="shared" si="70"/>
        <v>2.376227153245225</v>
      </c>
      <c r="AB226">
        <f t="shared" si="71"/>
        <v>2042349.3309899131</v>
      </c>
      <c r="AC226">
        <f t="shared" si="72"/>
        <v>2098387.0517706499</v>
      </c>
      <c r="AD226">
        <f t="shared" si="73"/>
        <v>6.3774815772986502</v>
      </c>
      <c r="AE226">
        <f t="shared" si="74"/>
        <v>2.3798522112410483</v>
      </c>
      <c r="AF226">
        <f t="shared" si="75"/>
        <v>2154411.722342602</v>
      </c>
      <c r="AG226">
        <f t="shared" si="76"/>
        <v>0</v>
      </c>
    </row>
    <row r="227" spans="19:33" x14ac:dyDescent="0.25">
      <c r="S227">
        <f t="shared" si="63"/>
        <v>9</v>
      </c>
      <c r="T227">
        <f t="shared" si="64"/>
        <v>16</v>
      </c>
      <c r="U227">
        <f t="shared" si="69"/>
        <v>208</v>
      </c>
      <c r="V227">
        <f>($T$12*'10-day-rainfall'!X214+$T$13*'10-day-rainfall'!Y214+$T$14*'10-day-rainfall'!Z214+$T$15*'10-day-rainfall'!AA214)/12</f>
        <v>71.716971781866206</v>
      </c>
      <c r="Y227">
        <f t="shared" si="67"/>
        <v>6.4905540524259369</v>
      </c>
      <c r="Z227">
        <f t="shared" si="68"/>
        <v>17.583180244129387</v>
      </c>
      <c r="AA227">
        <f t="shared" si="70"/>
        <v>2.3834677429487603</v>
      </c>
      <c r="AB227">
        <f t="shared" si="71"/>
        <v>2154411.722342602</v>
      </c>
      <c r="AC227">
        <f t="shared" si="72"/>
        <v>2181771.2048447272</v>
      </c>
      <c r="AD227">
        <f t="shared" si="73"/>
        <v>6.5456612324641998</v>
      </c>
      <c r="AE227">
        <f t="shared" si="74"/>
        <v>2.3852302272921717</v>
      </c>
      <c r="AF227">
        <f t="shared" si="75"/>
        <v>2209124.3424032158</v>
      </c>
      <c r="AG227">
        <f t="shared" si="76"/>
        <v>0</v>
      </c>
    </row>
    <row r="228" spans="19:33" x14ac:dyDescent="0.25">
      <c r="S228">
        <f t="shared" si="63"/>
        <v>9</v>
      </c>
      <c r="T228">
        <f t="shared" si="64"/>
        <v>17</v>
      </c>
      <c r="U228">
        <f t="shared" si="69"/>
        <v>209</v>
      </c>
      <c r="V228">
        <f>($T$12*'10-day-rainfall'!X215+$T$13*'10-day-rainfall'!Y215+$T$14*'10-day-rainfall'!Z215+$T$15*'10-day-rainfall'!AA215)/12</f>
        <v>73.170127173943015</v>
      </c>
      <c r="Y228">
        <f t="shared" si="67"/>
        <v>6.6006834163463557</v>
      </c>
      <c r="Z228">
        <f t="shared" si="68"/>
        <v>7.2367018171000703</v>
      </c>
      <c r="AA228">
        <f t="shared" si="70"/>
        <v>2.386990261269303</v>
      </c>
      <c r="AB228">
        <f t="shared" si="71"/>
        <v>2209124.3424032158</v>
      </c>
      <c r="AC228">
        <f t="shared" si="72"/>
        <v>2217853.8232037113</v>
      </c>
      <c r="AD228">
        <f t="shared" si="73"/>
        <v>6.6182362913812183</v>
      </c>
      <c r="AE228">
        <f t="shared" si="74"/>
        <v>2.3875517633088315</v>
      </c>
      <c r="AF228">
        <f t="shared" si="75"/>
        <v>2226581.2825968643</v>
      </c>
      <c r="AG228">
        <f t="shared" si="76"/>
        <v>0</v>
      </c>
    </row>
    <row r="229" spans="19:33" x14ac:dyDescent="0.25">
      <c r="S229">
        <f t="shared" si="63"/>
        <v>9</v>
      </c>
      <c r="T229">
        <f t="shared" si="64"/>
        <v>18</v>
      </c>
      <c r="U229">
        <f t="shared" si="69"/>
        <v>210</v>
      </c>
      <c r="V229">
        <f>($T$12*'10-day-rainfall'!X216+$T$13*'10-day-rainfall'!Y216+$T$14*'10-day-rainfall'!Z216+$T$15*'10-day-rainfall'!AA216)/12</f>
        <v>73.768201704281864</v>
      </c>
      <c r="Y229">
        <f t="shared" si="67"/>
        <v>6.6357628510273567</v>
      </c>
      <c r="Z229">
        <f t="shared" si="68"/>
        <v>4.8415583182657178</v>
      </c>
      <c r="AA229">
        <f t="shared" si="70"/>
        <v>2.3881125062081088</v>
      </c>
      <c r="AB229">
        <f t="shared" si="71"/>
        <v>2226581.2825968643</v>
      </c>
      <c r="AC229">
        <f t="shared" si="72"/>
        <v>2230997.485058568</v>
      </c>
      <c r="AD229">
        <f t="shared" si="73"/>
        <v>6.6446302490947486</v>
      </c>
      <c r="AE229">
        <f t="shared" si="74"/>
        <v>2.3883962134856507</v>
      </c>
      <c r="AF229">
        <f t="shared" si="75"/>
        <v>2235412.6661740723</v>
      </c>
      <c r="AG229">
        <f t="shared" si="76"/>
        <v>0</v>
      </c>
    </row>
    <row r="230" spans="19:33" x14ac:dyDescent="0.25">
      <c r="S230">
        <f t="shared" si="63"/>
        <v>9</v>
      </c>
      <c r="T230">
        <f t="shared" si="64"/>
        <v>19</v>
      </c>
      <c r="U230">
        <f t="shared" si="69"/>
        <v>211</v>
      </c>
      <c r="V230">
        <f>($T$12*'10-day-rainfall'!X217+$T$13*'10-day-rainfall'!Y217+$T$14*'10-day-rainfall'!Z217+$T$15*'10-day-rainfall'!AA217)/12</f>
        <v>74.168330490915395</v>
      </c>
      <c r="Y230">
        <f t="shared" si="67"/>
        <v>6.6534955963767901</v>
      </c>
      <c r="Z230">
        <f t="shared" si="68"/>
        <v>3.5933288044248926</v>
      </c>
      <c r="AA230">
        <f t="shared" si="70"/>
        <v>2.3886798551495003</v>
      </c>
      <c r="AB230">
        <f t="shared" si="71"/>
        <v>2235412.6661740723</v>
      </c>
      <c r="AC230">
        <f t="shared" si="72"/>
        <v>2237581.0342827681</v>
      </c>
      <c r="AD230">
        <f t="shared" si="73"/>
        <v>6.657849514328511</v>
      </c>
      <c r="AE230">
        <f t="shared" si="74"/>
        <v>2.3888191562386512</v>
      </c>
      <c r="AF230">
        <f t="shared" si="75"/>
        <v>2239748.9009075426</v>
      </c>
      <c r="AG230">
        <f t="shared" si="76"/>
        <v>0</v>
      </c>
    </row>
    <row r="231" spans="19:33" x14ac:dyDescent="0.25">
      <c r="S231">
        <f t="shared" si="63"/>
        <v>9</v>
      </c>
      <c r="T231">
        <f t="shared" si="64"/>
        <v>20</v>
      </c>
      <c r="U231">
        <f t="shared" si="69"/>
        <v>212</v>
      </c>
      <c r="V231">
        <f>($T$12*'10-day-rainfall'!X218+$T$13*'10-day-rainfall'!Y218+$T$14*'10-day-rainfall'!Z218+$T$15*'10-day-rainfall'!AA218)/12</f>
        <v>74.465299813595138</v>
      </c>
      <c r="Y231">
        <f t="shared" si="67"/>
        <v>6.6622024253387258</v>
      </c>
      <c r="Z231">
        <f t="shared" si="68"/>
        <v>2.8113374286037867</v>
      </c>
      <c r="AA231">
        <f t="shared" si="70"/>
        <v>2.3889584251112903</v>
      </c>
      <c r="AB231">
        <f t="shared" si="71"/>
        <v>2239748.9009075426</v>
      </c>
      <c r="AC231">
        <f t="shared" si="72"/>
        <v>2240509.1831138292</v>
      </c>
      <c r="AD231">
        <f t="shared" si="73"/>
        <v>6.6637290140821461</v>
      </c>
      <c r="AE231">
        <f t="shared" si="74"/>
        <v>2.3890072674360661</v>
      </c>
      <c r="AF231">
        <f t="shared" si="75"/>
        <v>2241269.2894877465</v>
      </c>
      <c r="AG231">
        <f t="shared" si="76"/>
        <v>0</v>
      </c>
    </row>
    <row r="232" spans="19:33" x14ac:dyDescent="0.25">
      <c r="S232">
        <f t="shared" si="63"/>
        <v>9</v>
      </c>
      <c r="T232">
        <f t="shared" si="64"/>
        <v>21</v>
      </c>
      <c r="U232">
        <f t="shared" si="69"/>
        <v>213</v>
      </c>
      <c r="V232">
        <f>($T$12*'10-day-rainfall'!X219+$T$13*'10-day-rainfall'!Y219+$T$14*'10-day-rainfall'!Z219+$T$15*'10-day-rainfall'!AA219)/12</f>
        <v>74.697641749843385</v>
      </c>
      <c r="Y232">
        <f t="shared" si="67"/>
        <v>6.665255249767565</v>
      </c>
      <c r="Z232">
        <f t="shared" si="68"/>
        <v>2.2745548717316582</v>
      </c>
      <c r="AA232">
        <f t="shared" si="70"/>
        <v>2.3890560984649549</v>
      </c>
      <c r="AB232">
        <f t="shared" si="71"/>
        <v>2241269.2894877465</v>
      </c>
      <c r="AC232">
        <f t="shared" si="72"/>
        <v>2241063.1872796267</v>
      </c>
      <c r="AD232">
        <f t="shared" si="73"/>
        <v>6.6648414122368322</v>
      </c>
      <c r="AE232">
        <f t="shared" si="74"/>
        <v>2.3890428579722762</v>
      </c>
      <c r="AF232">
        <f t="shared" si="75"/>
        <v>2240857.1327372803</v>
      </c>
      <c r="AG232">
        <f t="shared" si="76"/>
        <v>0</v>
      </c>
    </row>
    <row r="233" spans="19:33" x14ac:dyDescent="0.25">
      <c r="S233">
        <f t="shared" si="63"/>
        <v>9</v>
      </c>
      <c r="T233">
        <f t="shared" si="64"/>
        <v>22</v>
      </c>
      <c r="U233">
        <f t="shared" si="69"/>
        <v>214</v>
      </c>
      <c r="V233">
        <f>($T$12*'10-day-rainfall'!X220+$T$13*'10-day-rainfall'!Y220+$T$14*'10-day-rainfall'!Z220+$T$15*'10-day-rainfall'!AA220)/12</f>
        <v>74.885621491308811</v>
      </c>
      <c r="Y233">
        <f t="shared" si="67"/>
        <v>6.6644276704153409</v>
      </c>
      <c r="Z233">
        <f t="shared" si="68"/>
        <v>1.8852158770467127</v>
      </c>
      <c r="AA233">
        <f t="shared" si="70"/>
        <v>2.3890296205417596</v>
      </c>
      <c r="AB233">
        <f t="shared" si="71"/>
        <v>2240857.1327372803</v>
      </c>
      <c r="AC233">
        <f t="shared" si="72"/>
        <v>2239950.2679989892</v>
      </c>
      <c r="AD233">
        <f t="shared" si="73"/>
        <v>6.6626067551159531</v>
      </c>
      <c r="AE233">
        <f t="shared" si="74"/>
        <v>2.3889713614088892</v>
      </c>
      <c r="AF233">
        <f t="shared" si="75"/>
        <v>2239043.6129935766</v>
      </c>
      <c r="AG233">
        <f t="shared" si="76"/>
        <v>0</v>
      </c>
    </row>
    <row r="234" spans="19:33" x14ac:dyDescent="0.25">
      <c r="S234">
        <f t="shared" si="63"/>
        <v>9</v>
      </c>
      <c r="T234">
        <f t="shared" si="64"/>
        <v>23</v>
      </c>
      <c r="U234">
        <f t="shared" si="69"/>
        <v>215</v>
      </c>
      <c r="V234">
        <f>($T$12*'10-day-rainfall'!X221+$T$13*'10-day-rainfall'!Y221+$T$14*'10-day-rainfall'!Z221+$T$15*'10-day-rainfall'!AA221)/12</f>
        <v>75.041424456353994</v>
      </c>
      <c r="Y234">
        <f t="shared" si="67"/>
        <v>6.6607862609442057</v>
      </c>
      <c r="Z234">
        <f t="shared" si="68"/>
        <v>1.5906469179928708</v>
      </c>
      <c r="AA234">
        <f t="shared" si="70"/>
        <v>2.3889131157497543</v>
      </c>
      <c r="AB234">
        <f t="shared" si="71"/>
        <v>2239043.6129935766</v>
      </c>
      <c r="AC234">
        <f t="shared" si="72"/>
        <v>2237606.7338376143</v>
      </c>
      <c r="AD234">
        <f t="shared" si="73"/>
        <v>6.6579011170765625</v>
      </c>
      <c r="AE234">
        <f t="shared" si="74"/>
        <v>2.3888208072387589</v>
      </c>
      <c r="AF234">
        <f t="shared" si="75"/>
        <v>2236170.1869922914</v>
      </c>
      <c r="AG234">
        <f t="shared" si="76"/>
        <v>0</v>
      </c>
    </row>
    <row r="235" spans="19:33" x14ac:dyDescent="0.25">
      <c r="S235">
        <f t="shared" si="63"/>
        <v>9</v>
      </c>
      <c r="T235">
        <f t="shared" si="64"/>
        <v>24</v>
      </c>
      <c r="U235">
        <f t="shared" si="69"/>
        <v>216</v>
      </c>
      <c r="V235">
        <f>($T$12*'10-day-rainfall'!X222+$T$13*'10-day-rainfall'!Y222+$T$14*'10-day-rainfall'!Z222+$T$15*'10-day-rainfall'!AA222)/12</f>
        <v>75.172882879328611</v>
      </c>
      <c r="Y235">
        <f t="shared" si="67"/>
        <v>6.6550166404633639</v>
      </c>
      <c r="Z235">
        <f t="shared" si="68"/>
        <v>0</v>
      </c>
      <c r="AA235">
        <f t="shared" si="70"/>
        <v>2.3887285200761834</v>
      </c>
      <c r="AB235">
        <f t="shared" si="71"/>
        <v>2236170.1869922914</v>
      </c>
      <c r="AC235">
        <f t="shared" si="72"/>
        <v>2231870.4756561541</v>
      </c>
      <c r="AD235">
        <f t="shared" si="73"/>
        <v>6.6463831477005115</v>
      </c>
      <c r="AE235">
        <f t="shared" si="74"/>
        <v>2.3884522964637092</v>
      </c>
      <c r="AF235">
        <f t="shared" si="75"/>
        <v>2227571.758725022</v>
      </c>
      <c r="AG235">
        <f t="shared" si="76"/>
        <v>0</v>
      </c>
    </row>
    <row r="236" spans="19:33" x14ac:dyDescent="0.25">
      <c r="S236">
        <f t="shared" si="63"/>
        <v>10</v>
      </c>
      <c r="T236">
        <f t="shared" si="64"/>
        <v>1</v>
      </c>
      <c r="U236">
        <f t="shared" si="69"/>
        <v>217</v>
      </c>
      <c r="V236">
        <f>($T$12*'10-day-rainfall'!X223+$T$13*'10-day-rainfall'!Y223+$T$14*'10-day-rainfall'!Z223+$T$15*'10-day-rainfall'!AA223)/12</f>
        <v>75.172882879328611</v>
      </c>
      <c r="Y236">
        <f t="shared" si="67"/>
        <v>6.6377516516271449</v>
      </c>
      <c r="Z236">
        <f t="shared" si="68"/>
        <v>0</v>
      </c>
      <c r="AA236">
        <f t="shared" si="70"/>
        <v>2.388176136734161</v>
      </c>
      <c r="AB236">
        <f t="shared" si="71"/>
        <v>2227571.758725022</v>
      </c>
      <c r="AC236">
        <f t="shared" si="72"/>
        <v>2223273.0416789004</v>
      </c>
      <c r="AD236">
        <f t="shared" si="73"/>
        <v>6.6291201553228882</v>
      </c>
      <c r="AE236">
        <f t="shared" si="74"/>
        <v>2.3878999769972253</v>
      </c>
      <c r="AF236">
        <f t="shared" si="75"/>
        <v>2218975.318807832</v>
      </c>
      <c r="AG236">
        <f t="shared" si="76"/>
        <v>0</v>
      </c>
    </row>
    <row r="237" spans="19:33" x14ac:dyDescent="0.25">
      <c r="S237">
        <f t="shared" ref="S237:S300" si="77">S213+1</f>
        <v>10</v>
      </c>
      <c r="T237">
        <f t="shared" ref="T237:T300" si="78">T213</f>
        <v>2</v>
      </c>
      <c r="U237">
        <f t="shared" si="69"/>
        <v>218</v>
      </c>
      <c r="V237">
        <f>($T$12*'10-day-rainfall'!X224+$T$13*'10-day-rainfall'!Y224+$T$14*'10-day-rainfall'!Z224+$T$15*'10-day-rainfall'!AA224)/12</f>
        <v>75.172882879328611</v>
      </c>
      <c r="Y237">
        <f t="shared" si="67"/>
        <v>6.6204906552463916</v>
      </c>
      <c r="Z237">
        <f t="shared" si="68"/>
        <v>0</v>
      </c>
      <c r="AA237">
        <f t="shared" si="70"/>
        <v>2.3876238811284436</v>
      </c>
      <c r="AB237">
        <f t="shared" si="71"/>
        <v>2218975.318807832</v>
      </c>
      <c r="AC237">
        <f t="shared" si="72"/>
        <v>2214677.5958218006</v>
      </c>
      <c r="AD237">
        <f t="shared" si="73"/>
        <v>6.611849666152164</v>
      </c>
      <c r="AE237">
        <f t="shared" si="74"/>
        <v>2.3873474604191514</v>
      </c>
      <c r="AF237">
        <f t="shared" si="75"/>
        <v>2210380.867950323</v>
      </c>
      <c r="AG237">
        <f t="shared" si="76"/>
        <v>0</v>
      </c>
    </row>
    <row r="238" spans="19:33" x14ac:dyDescent="0.25">
      <c r="S238">
        <f t="shared" si="77"/>
        <v>10</v>
      </c>
      <c r="T238">
        <f t="shared" si="78"/>
        <v>3</v>
      </c>
      <c r="U238">
        <f t="shared" si="69"/>
        <v>219</v>
      </c>
      <c r="V238">
        <f>($T$12*'10-day-rainfall'!X225+$T$13*'10-day-rainfall'!Y225+$T$14*'10-day-rainfall'!Z225+$T$15*'10-day-rainfall'!AA225)/12</f>
        <v>75.172882879328611</v>
      </c>
      <c r="Y238">
        <f t="shared" si="67"/>
        <v>6.6032099853841419</v>
      </c>
      <c r="Z238">
        <f t="shared" si="68"/>
        <v>0</v>
      </c>
      <c r="AA238">
        <f t="shared" si="70"/>
        <v>2.3870710841353526</v>
      </c>
      <c r="AB238">
        <f t="shared" si="71"/>
        <v>2210380.867950323</v>
      </c>
      <c r="AC238">
        <f t="shared" si="72"/>
        <v>2206084.1399988793</v>
      </c>
      <c r="AD238">
        <f t="shared" si="73"/>
        <v>6.5945703044553277</v>
      </c>
      <c r="AE238">
        <f t="shared" si="74"/>
        <v>2.38679470784641</v>
      </c>
      <c r="AF238">
        <f t="shared" si="75"/>
        <v>2201788.407002076</v>
      </c>
      <c r="AG238">
        <f t="shared" si="76"/>
        <v>0</v>
      </c>
    </row>
    <row r="239" spans="19:33" x14ac:dyDescent="0.25">
      <c r="S239">
        <f t="shared" si="77"/>
        <v>10</v>
      </c>
      <c r="T239">
        <f t="shared" si="78"/>
        <v>4</v>
      </c>
      <c r="U239">
        <f t="shared" si="69"/>
        <v>220</v>
      </c>
      <c r="V239">
        <f>($T$12*'10-day-rainfall'!X226+$T$13*'10-day-rainfall'!Y226+$T$14*'10-day-rainfall'!Z226+$T$15*'10-day-rainfall'!AA226)/12</f>
        <v>75.172882879328611</v>
      </c>
      <c r="Y239">
        <f t="shared" si="67"/>
        <v>6.5859326241397076</v>
      </c>
      <c r="Z239">
        <f t="shared" si="68"/>
        <v>0</v>
      </c>
      <c r="AA239">
        <f t="shared" si="70"/>
        <v>2.3865183955554388</v>
      </c>
      <c r="AB239">
        <f t="shared" si="71"/>
        <v>2201788.407002076</v>
      </c>
      <c r="AC239">
        <f t="shared" si="72"/>
        <v>2197492.6738900761</v>
      </c>
      <c r="AD239">
        <f t="shared" si="73"/>
        <v>6.5772949435924541</v>
      </c>
      <c r="AE239">
        <f t="shared" si="74"/>
        <v>2.3862420832570579</v>
      </c>
      <c r="AF239">
        <f t="shared" si="75"/>
        <v>2193197.9355023508</v>
      </c>
      <c r="AG239">
        <f t="shared" si="76"/>
        <v>0</v>
      </c>
    </row>
    <row r="240" spans="19:33" x14ac:dyDescent="0.25">
      <c r="S240">
        <f t="shared" si="77"/>
        <v>10</v>
      </c>
      <c r="T240">
        <f t="shared" si="78"/>
        <v>5</v>
      </c>
      <c r="U240">
        <f t="shared" si="69"/>
        <v>221</v>
      </c>
      <c r="V240">
        <f>($T$12*'10-day-rainfall'!X227+$T$13*'10-day-rainfall'!Y227+$T$14*'10-day-rainfall'!Z227+$T$15*'10-day-rainfall'!AA227)/12</f>
        <v>75.172882879328611</v>
      </c>
      <c r="Y240">
        <f t="shared" si="67"/>
        <v>6.5686592631951859</v>
      </c>
      <c r="Z240">
        <f t="shared" si="68"/>
        <v>0</v>
      </c>
      <c r="AA240">
        <f t="shared" si="70"/>
        <v>2.3859658349418305</v>
      </c>
      <c r="AB240">
        <f t="shared" si="71"/>
        <v>2193197.9355023508</v>
      </c>
      <c r="AC240">
        <f t="shared" si="72"/>
        <v>2188903.1969994553</v>
      </c>
      <c r="AD240">
        <f t="shared" si="73"/>
        <v>6.5600222031852073</v>
      </c>
      <c r="AE240">
        <f t="shared" si="74"/>
        <v>2.3856895476219275</v>
      </c>
      <c r="AF240">
        <f t="shared" si="75"/>
        <v>2184609.453130912</v>
      </c>
      <c r="AG240">
        <f t="shared" si="76"/>
        <v>0</v>
      </c>
    </row>
    <row r="241" spans="19:33" x14ac:dyDescent="0.25">
      <c r="S241">
        <f t="shared" si="77"/>
        <v>10</v>
      </c>
      <c r="T241">
        <f t="shared" si="78"/>
        <v>6</v>
      </c>
      <c r="U241">
        <f t="shared" si="69"/>
        <v>222</v>
      </c>
      <c r="V241">
        <f>($T$12*'10-day-rainfall'!X228+$T$13*'10-day-rainfall'!Y228+$T$14*'10-day-rainfall'!Z228+$T$15*'10-day-rainfall'!AA228)/12</f>
        <v>75.172882879328611</v>
      </c>
      <c r="Y241">
        <f t="shared" si="67"/>
        <v>6.5513763257582704</v>
      </c>
      <c r="Z241">
        <f t="shared" si="68"/>
        <v>0</v>
      </c>
      <c r="AA241">
        <f t="shared" si="70"/>
        <v>2.3854130184549294</v>
      </c>
      <c r="AB241">
        <f t="shared" si="71"/>
        <v>2184609.453130912</v>
      </c>
      <c r="AC241">
        <f t="shared" si="72"/>
        <v>2180315.7096976931</v>
      </c>
      <c r="AD241">
        <f t="shared" si="73"/>
        <v>6.5427304492079017</v>
      </c>
      <c r="AE241">
        <f t="shared" si="74"/>
        <v>2.385136489315967</v>
      </c>
      <c r="AF241">
        <f t="shared" si="75"/>
        <v>2176022.9617693746</v>
      </c>
      <c r="AG241">
        <f t="shared" si="76"/>
        <v>0</v>
      </c>
    </row>
    <row r="242" spans="19:33" x14ac:dyDescent="0.25">
      <c r="S242">
        <f t="shared" si="77"/>
        <v>10</v>
      </c>
      <c r="T242">
        <f t="shared" si="78"/>
        <v>7</v>
      </c>
      <c r="U242">
        <f t="shared" si="69"/>
        <v>223</v>
      </c>
      <c r="V242">
        <f>($T$12*'10-day-rainfall'!X229+$T$13*'10-day-rainfall'!Y229+$T$14*'10-day-rainfall'!Z229+$T$15*'10-day-rainfall'!AA229)/12</f>
        <v>75.172882879328611</v>
      </c>
      <c r="Y242">
        <f t="shared" si="67"/>
        <v>6.534086577204989</v>
      </c>
      <c r="Z242">
        <f t="shared" si="68"/>
        <v>0</v>
      </c>
      <c r="AA242">
        <f t="shared" si="70"/>
        <v>2.3848600242903166</v>
      </c>
      <c r="AB242">
        <f t="shared" si="71"/>
        <v>2176022.9617693746</v>
      </c>
      <c r="AC242">
        <f t="shared" si="72"/>
        <v>2171730.2137256521</v>
      </c>
      <c r="AD242">
        <f t="shared" si="73"/>
        <v>6.5254427049696986</v>
      </c>
      <c r="AE242">
        <f t="shared" si="74"/>
        <v>2.384583559257234</v>
      </c>
      <c r="AF242">
        <f t="shared" si="75"/>
        <v>2167438.4609560487</v>
      </c>
      <c r="AG242">
        <f t="shared" si="76"/>
        <v>0</v>
      </c>
    </row>
    <row r="243" spans="19:33" x14ac:dyDescent="0.25">
      <c r="S243">
        <f t="shared" si="77"/>
        <v>10</v>
      </c>
      <c r="T243">
        <f t="shared" si="78"/>
        <v>8</v>
      </c>
      <c r="U243">
        <f t="shared" si="69"/>
        <v>224</v>
      </c>
      <c r="V243">
        <f>($T$12*'10-day-rainfall'!X230+$T$13*'10-day-rainfall'!Y230+$T$14*'10-day-rainfall'!Z230+$T$15*'10-day-rainfall'!AA230)/12</f>
        <v>75.172882879328611</v>
      </c>
      <c r="Y243">
        <f t="shared" si="67"/>
        <v>6.516800836817163</v>
      </c>
      <c r="Z243">
        <f t="shared" si="68"/>
        <v>0</v>
      </c>
      <c r="AA243">
        <f t="shared" si="70"/>
        <v>2.3843071583226005</v>
      </c>
      <c r="AB243">
        <f t="shared" si="71"/>
        <v>2167438.4609560487</v>
      </c>
      <c r="AC243">
        <f t="shared" si="72"/>
        <v>2163146.7080710679</v>
      </c>
      <c r="AD243">
        <f t="shared" si="73"/>
        <v>6.508158968432304</v>
      </c>
      <c r="AE243">
        <f t="shared" si="74"/>
        <v>2.3840307573805366</v>
      </c>
      <c r="AF243">
        <f t="shared" si="75"/>
        <v>2158855.9502294785</v>
      </c>
      <c r="AG243">
        <f t="shared" si="76"/>
        <v>0</v>
      </c>
    </row>
    <row r="244" spans="19:33" x14ac:dyDescent="0.25">
      <c r="S244">
        <f t="shared" si="77"/>
        <v>10</v>
      </c>
      <c r="T244">
        <f t="shared" si="78"/>
        <v>9</v>
      </c>
      <c r="U244">
        <f t="shared" si="69"/>
        <v>225</v>
      </c>
      <c r="V244">
        <f>($T$12*'10-day-rainfall'!X231+$T$13*'10-day-rainfall'!Y231+$T$14*'10-day-rainfall'!Z231+$T$15*'10-day-rainfall'!AA231)/12</f>
        <v>75.172882879328611</v>
      </c>
      <c r="Y244">
        <f t="shared" si="67"/>
        <v>6.4995155961869475</v>
      </c>
      <c r="Z244">
        <f t="shared" si="68"/>
        <v>0</v>
      </c>
      <c r="AA244">
        <f t="shared" si="70"/>
        <v>2.3837543213684165</v>
      </c>
      <c r="AB244">
        <f t="shared" si="71"/>
        <v>2158855.9502294785</v>
      </c>
      <c r="AC244">
        <f t="shared" si="72"/>
        <v>2154565.1924510156</v>
      </c>
      <c r="AD244">
        <f t="shared" si="73"/>
        <v>6.4908635165505411</v>
      </c>
      <c r="AE244">
        <f t="shared" si="74"/>
        <v>2.3834776392057151</v>
      </c>
      <c r="AF244">
        <f t="shared" si="75"/>
        <v>2150275.4307283377</v>
      </c>
      <c r="AG244">
        <f t="shared" si="76"/>
        <v>0</v>
      </c>
    </row>
    <row r="245" spans="19:33" x14ac:dyDescent="0.25">
      <c r="S245">
        <f t="shared" si="77"/>
        <v>10</v>
      </c>
      <c r="T245">
        <f t="shared" si="78"/>
        <v>10</v>
      </c>
      <c r="U245">
        <f t="shared" si="69"/>
        <v>226</v>
      </c>
      <c r="V245">
        <f>($T$12*'10-day-rainfall'!X232+$T$13*'10-day-rainfall'!Y232+$T$14*'10-day-rainfall'!Z232+$T$15*'10-day-rainfall'!AA232)/12</f>
        <v>75.172882879328611</v>
      </c>
      <c r="Y245">
        <f t="shared" si="67"/>
        <v>6.4822134454064377</v>
      </c>
      <c r="Z245">
        <f t="shared" si="68"/>
        <v>0</v>
      </c>
      <c r="AA245">
        <f t="shared" si="70"/>
        <v>2.3832010212719639</v>
      </c>
      <c r="AB245">
        <f t="shared" si="71"/>
        <v>2150275.4307283377</v>
      </c>
      <c r="AC245">
        <f t="shared" si="72"/>
        <v>2145985.6688900483</v>
      </c>
      <c r="AD245">
        <f t="shared" si="73"/>
        <v>6.4735633740292107</v>
      </c>
      <c r="AE245">
        <f t="shared" si="74"/>
        <v>2.3829244033307582</v>
      </c>
      <c r="AF245">
        <f t="shared" si="75"/>
        <v>2141696.9028763468</v>
      </c>
      <c r="AG245">
        <f t="shared" si="76"/>
        <v>0</v>
      </c>
    </row>
    <row r="246" spans="19:33" x14ac:dyDescent="0.25">
      <c r="S246">
        <f t="shared" si="77"/>
        <v>10</v>
      </c>
      <c r="T246">
        <f t="shared" si="78"/>
        <v>11</v>
      </c>
      <c r="U246">
        <f t="shared" si="69"/>
        <v>227</v>
      </c>
      <c r="V246">
        <f>($T$12*'10-day-rainfall'!X233+$T$13*'10-day-rainfall'!Y233+$T$14*'10-day-rainfall'!Z233+$T$15*'10-day-rainfall'!AA233)/12</f>
        <v>75.172882879328611</v>
      </c>
      <c r="Y246">
        <f t="shared" si="67"/>
        <v>6.4649153106780899</v>
      </c>
      <c r="Z246">
        <f t="shared" si="68"/>
        <v>0</v>
      </c>
      <c r="AA246">
        <f t="shared" si="70"/>
        <v>2.3826478496035941</v>
      </c>
      <c r="AB246">
        <f t="shared" si="71"/>
        <v>2141696.9028763468</v>
      </c>
      <c r="AC246">
        <f t="shared" si="72"/>
        <v>2137408.1367470603</v>
      </c>
      <c r="AD246">
        <f t="shared" si="73"/>
        <v>6.4562672470938987</v>
      </c>
      <c r="AE246">
        <f t="shared" si="74"/>
        <v>2.3823712958689769</v>
      </c>
      <c r="AF246">
        <f t="shared" si="75"/>
        <v>2133120.3662112183</v>
      </c>
      <c r="AG246">
        <f t="shared" si="76"/>
        <v>0</v>
      </c>
    </row>
    <row r="247" spans="19:33" x14ac:dyDescent="0.25">
      <c r="S247">
        <f t="shared" si="77"/>
        <v>10</v>
      </c>
      <c r="T247">
        <f t="shared" si="78"/>
        <v>12</v>
      </c>
      <c r="U247">
        <f t="shared" si="69"/>
        <v>228</v>
      </c>
      <c r="V247">
        <f>($T$12*'10-day-rainfall'!X234+$T$13*'10-day-rainfall'!Y234+$T$14*'10-day-rainfall'!Z234+$T$15*'10-day-rainfall'!AA234)/12</f>
        <v>75.172882879328611</v>
      </c>
      <c r="Y247">
        <f t="shared" si="67"/>
        <v>6.447621191069727</v>
      </c>
      <c r="Z247">
        <f t="shared" si="68"/>
        <v>0</v>
      </c>
      <c r="AA247">
        <f t="shared" si="70"/>
        <v>2.3820948063334968</v>
      </c>
      <c r="AB247">
        <f t="shared" si="71"/>
        <v>2133120.3662112183</v>
      </c>
      <c r="AC247">
        <f t="shared" si="72"/>
        <v>2128832.5955598182</v>
      </c>
      <c r="AD247">
        <f t="shared" si="73"/>
        <v>6.4389694400486261</v>
      </c>
      <c r="AE247">
        <f t="shared" si="74"/>
        <v>2.38181815581753</v>
      </c>
      <c r="AF247">
        <f t="shared" si="75"/>
        <v>2124545.820850275</v>
      </c>
      <c r="AG247">
        <f t="shared" si="76"/>
        <v>0</v>
      </c>
    </row>
    <row r="248" spans="19:33" x14ac:dyDescent="0.25">
      <c r="S248">
        <f t="shared" si="77"/>
        <v>10</v>
      </c>
      <c r="T248">
        <f t="shared" si="78"/>
        <v>13</v>
      </c>
      <c r="U248">
        <f t="shared" si="69"/>
        <v>229</v>
      </c>
      <c r="V248">
        <f>($T$12*'10-day-rainfall'!X235+$T$13*'10-day-rainfall'!Y235+$T$14*'10-day-rainfall'!Z235+$T$15*'10-day-rainfall'!AA235)/12</f>
        <v>75.172882879328611</v>
      </c>
      <c r="Y248">
        <f t="shared" si="67"/>
        <v>6.4303131616288223</v>
      </c>
      <c r="Z248">
        <f t="shared" si="68"/>
        <v>0</v>
      </c>
      <c r="AA248">
        <f t="shared" si="70"/>
        <v>2.3815413847806117</v>
      </c>
      <c r="AB248">
        <f t="shared" si="71"/>
        <v>2124545.820850275</v>
      </c>
      <c r="AC248">
        <f t="shared" si="72"/>
        <v>2120259.0463576699</v>
      </c>
      <c r="AD248">
        <f t="shared" si="73"/>
        <v>6.4216568836470813</v>
      </c>
      <c r="AE248">
        <f t="shared" si="74"/>
        <v>2.3812646137577005</v>
      </c>
      <c r="AF248">
        <f t="shared" si="75"/>
        <v>2115973.268240747</v>
      </c>
      <c r="AG248">
        <f t="shared" si="76"/>
        <v>0</v>
      </c>
    </row>
    <row r="249" spans="19:33" x14ac:dyDescent="0.25">
      <c r="S249">
        <f t="shared" si="77"/>
        <v>10</v>
      </c>
      <c r="T249">
        <f t="shared" si="78"/>
        <v>14</v>
      </c>
      <c r="U249">
        <f t="shared" si="69"/>
        <v>230</v>
      </c>
      <c r="V249">
        <f>($T$12*'10-day-rainfall'!X236+$T$13*'10-day-rainfall'!Y236+$T$14*'10-day-rainfall'!Z236+$T$15*'10-day-rainfall'!AA236)/12</f>
        <v>75.172882879328611</v>
      </c>
      <c r="Y249">
        <f t="shared" si="67"/>
        <v>6.413002617645418</v>
      </c>
      <c r="Z249">
        <f t="shared" si="68"/>
        <v>0</v>
      </c>
      <c r="AA249">
        <f t="shared" si="70"/>
        <v>2.3809879070647217</v>
      </c>
      <c r="AB249">
        <f t="shared" si="71"/>
        <v>2115973.268240747</v>
      </c>
      <c r="AC249">
        <f t="shared" si="72"/>
        <v>2111687.4900080306</v>
      </c>
      <c r="AD249">
        <f t="shared" si="73"/>
        <v>6.4043483514099337</v>
      </c>
      <c r="AE249">
        <f t="shared" si="74"/>
        <v>2.3807112003642672</v>
      </c>
      <c r="AF249">
        <f t="shared" si="75"/>
        <v>2107402.7079194356</v>
      </c>
      <c r="AG249">
        <f t="shared" si="76"/>
        <v>0</v>
      </c>
    </row>
    <row r="250" spans="19:33" x14ac:dyDescent="0.25">
      <c r="S250">
        <f t="shared" si="77"/>
        <v>10</v>
      </c>
      <c r="T250">
        <f t="shared" si="78"/>
        <v>15</v>
      </c>
      <c r="U250">
        <f t="shared" si="69"/>
        <v>231</v>
      </c>
      <c r="V250">
        <f>($T$12*'10-day-rainfall'!X237+$T$13*'10-day-rainfall'!Y237+$T$14*'10-day-rainfall'!Z237+$T$15*'10-day-rainfall'!AA237)/12</f>
        <v>75.172882879328611</v>
      </c>
      <c r="Y250">
        <f t="shared" si="67"/>
        <v>6.3956960966869367</v>
      </c>
      <c r="Z250">
        <f t="shared" si="68"/>
        <v>0</v>
      </c>
      <c r="AA250">
        <f t="shared" si="70"/>
        <v>2.3804345579787953</v>
      </c>
      <c r="AB250">
        <f t="shared" si="71"/>
        <v>2107402.7079194356</v>
      </c>
      <c r="AC250">
        <f t="shared" si="72"/>
        <v>2103117.9257150739</v>
      </c>
      <c r="AD250">
        <f t="shared" si="73"/>
        <v>6.3870438417301729</v>
      </c>
      <c r="AE250">
        <f t="shared" si="74"/>
        <v>2.3801579155858494</v>
      </c>
      <c r="AF250">
        <f t="shared" si="75"/>
        <v>2098834.1394233266</v>
      </c>
      <c r="AG250">
        <f t="shared" si="76"/>
        <v>0</v>
      </c>
    </row>
    <row r="251" spans="19:33" x14ac:dyDescent="0.25">
      <c r="S251">
        <f t="shared" si="77"/>
        <v>10</v>
      </c>
      <c r="T251">
        <f t="shared" si="78"/>
        <v>16</v>
      </c>
      <c r="U251">
        <f t="shared" si="69"/>
        <v>232</v>
      </c>
      <c r="V251">
        <f>($T$12*'10-day-rainfall'!X238+$T$13*'10-day-rainfall'!Y238+$T$14*'10-day-rainfall'!Z238+$T$15*'10-day-rainfall'!AA238)/12</f>
        <v>75.172882879328611</v>
      </c>
      <c r="Y251">
        <f t="shared" si="67"/>
        <v>6.3783856591638726</v>
      </c>
      <c r="Z251">
        <f t="shared" si="68"/>
        <v>0</v>
      </c>
      <c r="AA251">
        <f t="shared" si="70"/>
        <v>2.3798811131109079</v>
      </c>
      <c r="AB251">
        <f t="shared" si="71"/>
        <v>2098834.1394233266</v>
      </c>
      <c r="AC251">
        <f t="shared" si="72"/>
        <v>2094550.3534197269</v>
      </c>
      <c r="AD251">
        <f t="shared" si="73"/>
        <v>6.3697231671063053</v>
      </c>
      <c r="AE251">
        <f t="shared" si="74"/>
        <v>2.3796041888325461</v>
      </c>
      <c r="AF251">
        <f t="shared" si="75"/>
        <v>2090267.5643435295</v>
      </c>
      <c r="AG251">
        <f t="shared" si="76"/>
        <v>0</v>
      </c>
    </row>
    <row r="252" spans="19:33" x14ac:dyDescent="0.25">
      <c r="S252">
        <f t="shared" si="77"/>
        <v>10</v>
      </c>
      <c r="T252">
        <f t="shared" si="78"/>
        <v>17</v>
      </c>
      <c r="U252">
        <f t="shared" si="69"/>
        <v>233</v>
      </c>
      <c r="V252">
        <f>($T$12*'10-day-rainfall'!X239+$T$13*'10-day-rainfall'!Y239+$T$14*'10-day-rainfall'!Z239+$T$15*'10-day-rainfall'!AA239)/12</f>
        <v>75.172882879328611</v>
      </c>
      <c r="Y252">
        <f t="shared" si="67"/>
        <v>6.3610626909934407</v>
      </c>
      <c r="Z252">
        <f t="shared" si="68"/>
        <v>0</v>
      </c>
      <c r="AA252">
        <f t="shared" si="70"/>
        <v>2.3793273290003083</v>
      </c>
      <c r="AB252">
        <f t="shared" si="71"/>
        <v>2090267.5643435295</v>
      </c>
      <c r="AC252">
        <f t="shared" si="72"/>
        <v>2085984.7751513289</v>
      </c>
      <c r="AD252">
        <f t="shared" si="73"/>
        <v>6.3524022146459993</v>
      </c>
      <c r="AE252">
        <f t="shared" si="74"/>
        <v>2.3790504691605712</v>
      </c>
      <c r="AF252">
        <f t="shared" si="75"/>
        <v>2081702.9826545515</v>
      </c>
      <c r="AG252">
        <f t="shared" si="76"/>
        <v>0</v>
      </c>
    </row>
    <row r="253" spans="19:33" x14ac:dyDescent="0.25">
      <c r="S253">
        <f t="shared" si="77"/>
        <v>10</v>
      </c>
      <c r="T253">
        <f t="shared" si="78"/>
        <v>18</v>
      </c>
      <c r="U253">
        <f t="shared" si="69"/>
        <v>234</v>
      </c>
      <c r="V253">
        <f>($T$12*'10-day-rainfall'!X240+$T$13*'10-day-rainfall'!Y240+$T$14*'10-day-rainfall'!Z240+$T$15*'10-day-rainfall'!AA240)/12</f>
        <v>75.172882879328611</v>
      </c>
      <c r="Y253">
        <f t="shared" si="67"/>
        <v>6.3437437537741639</v>
      </c>
      <c r="Z253">
        <f t="shared" si="68"/>
        <v>0</v>
      </c>
      <c r="AA253">
        <f t="shared" si="70"/>
        <v>2.3787736737519611</v>
      </c>
      <c r="AB253">
        <f t="shared" si="71"/>
        <v>2081702.9826545517</v>
      </c>
      <c r="AC253">
        <f t="shared" si="72"/>
        <v>2077421.1900417982</v>
      </c>
      <c r="AD253">
        <f t="shared" si="73"/>
        <v>6.3350852926678058</v>
      </c>
      <c r="AE253">
        <f t="shared" si="74"/>
        <v>2.378496878335854</v>
      </c>
      <c r="AF253">
        <f t="shared" si="75"/>
        <v>2073140.3938925427</v>
      </c>
      <c r="AG253">
        <f t="shared" si="76"/>
        <v>0</v>
      </c>
    </row>
    <row r="254" spans="19:33" x14ac:dyDescent="0.25">
      <c r="S254">
        <f t="shared" si="77"/>
        <v>10</v>
      </c>
      <c r="T254">
        <f t="shared" si="78"/>
        <v>19</v>
      </c>
      <c r="U254">
        <f t="shared" si="69"/>
        <v>235</v>
      </c>
      <c r="V254">
        <f>($T$12*'10-day-rainfall'!X241+$T$13*'10-day-rainfall'!Y241+$T$14*'10-day-rainfall'!Z241+$T$15*'10-day-rainfall'!AA241)/12</f>
        <v>75.172882879328611</v>
      </c>
      <c r="Y254">
        <f t="shared" si="67"/>
        <v>6.3264288465680636</v>
      </c>
      <c r="Z254">
        <f t="shared" si="68"/>
        <v>0</v>
      </c>
      <c r="AA254">
        <f t="shared" si="70"/>
        <v>2.3782201473358815</v>
      </c>
      <c r="AB254">
        <f t="shared" si="71"/>
        <v>2073140.3938925427</v>
      </c>
      <c r="AC254">
        <f t="shared" si="72"/>
        <v>2068859.597627338</v>
      </c>
      <c r="AD254">
        <f t="shared" si="73"/>
        <v>6.3177621579850518</v>
      </c>
      <c r="AE254">
        <f t="shared" si="74"/>
        <v>2.3779431268606159</v>
      </c>
      <c r="AF254">
        <f t="shared" si="75"/>
        <v>2064579.7986358444</v>
      </c>
      <c r="AG254">
        <f t="shared" si="76"/>
        <v>0</v>
      </c>
    </row>
    <row r="255" spans="19:33" x14ac:dyDescent="0.25">
      <c r="S255">
        <f t="shared" si="77"/>
        <v>10</v>
      </c>
      <c r="T255">
        <f t="shared" si="78"/>
        <v>20</v>
      </c>
      <c r="U255">
        <f t="shared" si="69"/>
        <v>236</v>
      </c>
      <c r="V255">
        <f>($T$12*'10-day-rainfall'!X242+$T$13*'10-day-rainfall'!Y242+$T$14*'10-day-rainfall'!Z242+$T$15*'10-day-rainfall'!AA242)/12</f>
        <v>75.172882879328611</v>
      </c>
      <c r="Y255">
        <f t="shared" si="67"/>
        <v>6.3090954640829606</v>
      </c>
      <c r="Z255">
        <f t="shared" si="68"/>
        <v>0</v>
      </c>
      <c r="AA255">
        <f t="shared" si="70"/>
        <v>2.3776661137088433</v>
      </c>
      <c r="AB255">
        <f t="shared" si="71"/>
        <v>2064579.7986358444</v>
      </c>
      <c r="AC255">
        <f t="shared" si="72"/>
        <v>2060299.9996311686</v>
      </c>
      <c r="AD255">
        <f t="shared" si="73"/>
        <v>6.3004287701541752</v>
      </c>
      <c r="AE255">
        <f t="shared" si="74"/>
        <v>2.3773891005562171</v>
      </c>
      <c r="AF255">
        <f t="shared" si="75"/>
        <v>2056021.197873842</v>
      </c>
      <c r="AG255">
        <f t="shared" si="76"/>
        <v>0</v>
      </c>
    </row>
    <row r="256" spans="19:33" x14ac:dyDescent="0.25">
      <c r="S256">
        <f t="shared" si="77"/>
        <v>10</v>
      </c>
      <c r="T256">
        <f t="shared" si="78"/>
        <v>21</v>
      </c>
      <c r="U256">
        <f t="shared" si="69"/>
        <v>237</v>
      </c>
      <c r="V256">
        <f>($T$12*'10-day-rainfall'!X243+$T$13*'10-day-rainfall'!Y243+$T$14*'10-day-rainfall'!Z243+$T$15*'10-day-rainfall'!AA243)/12</f>
        <v>75.172882879328611</v>
      </c>
      <c r="Y256">
        <f t="shared" si="67"/>
        <v>6.2917640956747931</v>
      </c>
      <c r="Z256">
        <f t="shared" si="68"/>
        <v>0</v>
      </c>
      <c r="AA256">
        <f t="shared" si="70"/>
        <v>2.3771121519511631</v>
      </c>
      <c r="AB256">
        <f t="shared" si="71"/>
        <v>2056021.1978738422</v>
      </c>
      <c r="AC256">
        <f t="shared" si="72"/>
        <v>2051742.3960003301</v>
      </c>
      <c r="AD256">
        <f t="shared" si="73"/>
        <v>6.2830994209601325</v>
      </c>
      <c r="AE256">
        <f t="shared" si="74"/>
        <v>2.3768352033385884</v>
      </c>
      <c r="AF256">
        <f t="shared" si="75"/>
        <v>2047464.5911418232</v>
      </c>
      <c r="AG256">
        <f t="shared" si="76"/>
        <v>0</v>
      </c>
    </row>
    <row r="257" spans="19:33" x14ac:dyDescent="0.25">
      <c r="S257">
        <f t="shared" si="77"/>
        <v>10</v>
      </c>
      <c r="T257">
        <f t="shared" si="78"/>
        <v>22</v>
      </c>
      <c r="U257">
        <f t="shared" si="69"/>
        <v>238</v>
      </c>
      <c r="V257">
        <f>($T$12*'10-day-rainfall'!X244+$T$13*'10-day-rainfall'!Y244+$T$14*'10-day-rainfall'!Z244+$T$15*'10-day-rainfall'!AA244)/12</f>
        <v>75.172882879328611</v>
      </c>
      <c r="Y257">
        <f t="shared" si="67"/>
        <v>6.2744367652243733</v>
      </c>
      <c r="Z257">
        <f t="shared" si="68"/>
        <v>0</v>
      </c>
      <c r="AA257">
        <f t="shared" si="70"/>
        <v>2.3765583192585469</v>
      </c>
      <c r="AB257">
        <f t="shared" si="71"/>
        <v>2047464.591141823</v>
      </c>
      <c r="AC257">
        <f t="shared" si="72"/>
        <v>2043186.7861671576</v>
      </c>
      <c r="AD257">
        <f t="shared" si="73"/>
        <v>6.2657737888932008</v>
      </c>
      <c r="AE257">
        <f t="shared" si="74"/>
        <v>2.3762814261176795</v>
      </c>
      <c r="AF257">
        <f t="shared" si="75"/>
        <v>2038909.9780077992</v>
      </c>
      <c r="AG257">
        <f t="shared" si="76"/>
        <v>0</v>
      </c>
    </row>
    <row r="258" spans="19:33" x14ac:dyDescent="0.25">
      <c r="S258">
        <f t="shared" si="77"/>
        <v>10</v>
      </c>
      <c r="T258">
        <f t="shared" si="78"/>
        <v>23</v>
      </c>
      <c r="U258">
        <f t="shared" si="69"/>
        <v>239</v>
      </c>
      <c r="V258">
        <f>($T$12*'10-day-rainfall'!X245+$T$13*'10-day-rainfall'!Y245+$T$14*'10-day-rainfall'!Z245+$T$15*'10-day-rainfall'!AA245)/12</f>
        <v>75.172882879328611</v>
      </c>
      <c r="Y258">
        <f t="shared" si="67"/>
        <v>6.2571008689066572</v>
      </c>
      <c r="Z258">
        <f t="shared" si="68"/>
        <v>0</v>
      </c>
      <c r="AA258">
        <f t="shared" si="70"/>
        <v>2.3760042594464936</v>
      </c>
      <c r="AB258">
        <f t="shared" si="71"/>
        <v>2038909.9780077995</v>
      </c>
      <c r="AC258">
        <f t="shared" si="72"/>
        <v>2034633.1703407958</v>
      </c>
      <c r="AD258">
        <f t="shared" si="73"/>
        <v>6.2484279499185575</v>
      </c>
      <c r="AE258">
        <f t="shared" si="74"/>
        <v>2.3757270928072152</v>
      </c>
      <c r="AF258">
        <f t="shared" si="75"/>
        <v>2030357.3604736936</v>
      </c>
      <c r="AG258">
        <f t="shared" si="76"/>
        <v>0</v>
      </c>
    </row>
    <row r="259" spans="19:33" x14ac:dyDescent="0.25">
      <c r="S259">
        <f t="shared" si="77"/>
        <v>10</v>
      </c>
      <c r="T259">
        <f t="shared" si="78"/>
        <v>24</v>
      </c>
      <c r="U259">
        <f t="shared" si="69"/>
        <v>240</v>
      </c>
      <c r="V259">
        <f>($T$12*'10-day-rainfall'!X246+$T$13*'10-day-rainfall'!Y246+$T$14*'10-day-rainfall'!Z246+$T$15*'10-day-rainfall'!AA246)/12</f>
        <v>75.172882879328611</v>
      </c>
      <c r="Y259">
        <f t="shared" si="67"/>
        <v>6.2397570543643797</v>
      </c>
      <c r="Z259">
        <f t="shared" si="68"/>
        <v>0</v>
      </c>
      <c r="AA259">
        <f t="shared" si="70"/>
        <v>2.3754499908322537</v>
      </c>
      <c r="AB259">
        <f t="shared" si="71"/>
        <v>2030357.3604736933</v>
      </c>
      <c r="AC259">
        <f t="shared" si="72"/>
        <v>2026081.5504901954</v>
      </c>
      <c r="AD259">
        <f t="shared" si="73"/>
        <v>6.2310861585741639</v>
      </c>
      <c r="AE259">
        <f t="shared" si="74"/>
        <v>2.375172888849749</v>
      </c>
      <c r="AF259">
        <f t="shared" si="75"/>
        <v>2021806.7380738342</v>
      </c>
      <c r="AG259">
        <f t="shared" si="76"/>
        <v>0</v>
      </c>
    </row>
    <row r="260" spans="19:33" x14ac:dyDescent="0.25">
      <c r="S260">
        <f t="shared" si="77"/>
        <v>11</v>
      </c>
      <c r="T260">
        <f t="shared" si="78"/>
        <v>1</v>
      </c>
      <c r="U260">
        <f t="shared" ref="U260:U271" si="79">(S260-1)*24+T260</f>
        <v>241</v>
      </c>
      <c r="V260">
        <f>V259</f>
        <v>75.172882879328611</v>
      </c>
      <c r="Y260">
        <f t="shared" si="67"/>
        <v>6.2224172857458475</v>
      </c>
      <c r="Z260">
        <f t="shared" ref="Z260:Z271" si="80">(V261-V260)*43560/3600</f>
        <v>0</v>
      </c>
      <c r="AA260">
        <f t="shared" si="70"/>
        <v>2.3748958515164764</v>
      </c>
      <c r="AB260">
        <f t="shared" si="71"/>
        <v>2021806.7380738345</v>
      </c>
      <c r="AC260">
        <f t="shared" si="72"/>
        <v>2017531.9255411047</v>
      </c>
      <c r="AD260">
        <f t="shared" si="73"/>
        <v>6.2137484126815483</v>
      </c>
      <c r="AE260">
        <f t="shared" si="74"/>
        <v>2.3746188141756619</v>
      </c>
      <c r="AF260">
        <f t="shared" si="75"/>
        <v>2013258.110342802</v>
      </c>
      <c r="AG260">
        <f t="shared" si="76"/>
        <v>0</v>
      </c>
    </row>
    <row r="261" spans="19:33" x14ac:dyDescent="0.25">
      <c r="S261">
        <f t="shared" si="77"/>
        <v>11</v>
      </c>
      <c r="T261">
        <f t="shared" si="78"/>
        <v>2</v>
      </c>
      <c r="U261">
        <f t="shared" si="79"/>
        <v>242</v>
      </c>
      <c r="V261">
        <f t="shared" ref="V261:V271" si="81">V260</f>
        <v>75.172882879328611</v>
      </c>
      <c r="Y261">
        <f t="shared" si="67"/>
        <v>6.2050788392364966</v>
      </c>
      <c r="Z261">
        <f t="shared" si="80"/>
        <v>0</v>
      </c>
      <c r="AA261">
        <f t="shared" si="70"/>
        <v>2.3743417645277027</v>
      </c>
      <c r="AB261">
        <f t="shared" si="71"/>
        <v>2013258.1103428022</v>
      </c>
      <c r="AC261">
        <f t="shared" si="72"/>
        <v>2008984.2951666524</v>
      </c>
      <c r="AD261">
        <f t="shared" si="73"/>
        <v>6.1963996877023124</v>
      </c>
      <c r="AE261">
        <f t="shared" si="74"/>
        <v>2.3740644442278458</v>
      </c>
      <c r="AF261">
        <f t="shared" si="75"/>
        <v>2004711.478343582</v>
      </c>
      <c r="AG261">
        <f t="shared" si="76"/>
        <v>0</v>
      </c>
    </row>
    <row r="262" spans="19:33" x14ac:dyDescent="0.25">
      <c r="S262">
        <f t="shared" si="77"/>
        <v>11</v>
      </c>
      <c r="T262">
        <f t="shared" si="78"/>
        <v>3</v>
      </c>
      <c r="U262">
        <f t="shared" si="79"/>
        <v>243</v>
      </c>
      <c r="V262">
        <f t="shared" si="81"/>
        <v>75.172882879328611</v>
      </c>
      <c r="Y262">
        <f t="shared" ref="Y262:Y325" si="82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6.1877225635973234</v>
      </c>
      <c r="Z262">
        <f t="shared" si="80"/>
        <v>0</v>
      </c>
      <c r="AA262">
        <f t="shared" si="70"/>
        <v>2.3737871887093522</v>
      </c>
      <c r="AB262">
        <f t="shared" si="71"/>
        <v>2004711.478343582</v>
      </c>
      <c r="AC262">
        <f t="shared" si="72"/>
        <v>2000438.6614039051</v>
      </c>
      <c r="AD262">
        <f t="shared" si="73"/>
        <v>6.1790454392555327</v>
      </c>
      <c r="AE262">
        <f t="shared" si="74"/>
        <v>2.3735099331832923</v>
      </c>
      <c r="AF262">
        <f t="shared" si="75"/>
        <v>1996166.8425841222</v>
      </c>
      <c r="AG262">
        <f t="shared" si="76"/>
        <v>0</v>
      </c>
    </row>
    <row r="263" spans="19:33" x14ac:dyDescent="0.25">
      <c r="S263">
        <f t="shared" si="77"/>
        <v>11</v>
      </c>
      <c r="T263">
        <f t="shared" si="78"/>
        <v>4</v>
      </c>
      <c r="U263">
        <f t="shared" si="79"/>
        <v>244</v>
      </c>
      <c r="V263">
        <f t="shared" si="81"/>
        <v>75.172882879328611</v>
      </c>
      <c r="Y263">
        <f t="shared" si="82"/>
        <v>6.1703703418693898</v>
      </c>
      <c r="Z263">
        <f t="shared" si="80"/>
        <v>0</v>
      </c>
      <c r="AA263">
        <f t="shared" si="70"/>
        <v>2.3732327424234652</v>
      </c>
      <c r="AB263">
        <f t="shared" si="71"/>
        <v>1996166.8425841222</v>
      </c>
      <c r="AC263">
        <f t="shared" si="72"/>
        <v>1991895.02364776</v>
      </c>
      <c r="AD263">
        <f t="shared" si="73"/>
        <v>6.1616952442465003</v>
      </c>
      <c r="AE263">
        <f t="shared" si="74"/>
        <v>2.3729555516560734</v>
      </c>
      <c r="AF263">
        <f t="shared" si="75"/>
        <v>1987624.2025981604</v>
      </c>
      <c r="AG263">
        <f t="shared" si="76"/>
        <v>0</v>
      </c>
    </row>
    <row r="264" spans="19:33" x14ac:dyDescent="0.25">
      <c r="S264">
        <f t="shared" si="77"/>
        <v>11</v>
      </c>
      <c r="T264">
        <f t="shared" si="78"/>
        <v>5</v>
      </c>
      <c r="U264">
        <f t="shared" si="79"/>
        <v>245</v>
      </c>
      <c r="V264">
        <f t="shared" si="81"/>
        <v>75.172882879328611</v>
      </c>
      <c r="Y264">
        <f t="shared" si="82"/>
        <v>6.1530221731058221</v>
      </c>
      <c r="Z264">
        <f t="shared" si="80"/>
        <v>0</v>
      </c>
      <c r="AA264">
        <f t="shared" si="70"/>
        <v>2.372678425639787</v>
      </c>
      <c r="AB264">
        <f t="shared" si="71"/>
        <v>1987624.2025981604</v>
      </c>
      <c r="AC264">
        <f t="shared" si="72"/>
        <v>1983353.3814320087</v>
      </c>
      <c r="AD264">
        <f t="shared" si="73"/>
        <v>6.1443439158958046</v>
      </c>
      <c r="AE264">
        <f t="shared" si="74"/>
        <v>2.3724011530899229</v>
      </c>
      <c r="AF264">
        <f t="shared" si="75"/>
        <v>1979083.5584470367</v>
      </c>
      <c r="AG264">
        <f t="shared" si="76"/>
        <v>0</v>
      </c>
    </row>
    <row r="265" spans="19:33" x14ac:dyDescent="0.25">
      <c r="S265">
        <f t="shared" si="77"/>
        <v>11</v>
      </c>
      <c r="T265">
        <f t="shared" si="78"/>
        <v>6</v>
      </c>
      <c r="U265">
        <f t="shared" si="79"/>
        <v>246</v>
      </c>
      <c r="V265">
        <f t="shared" si="81"/>
        <v>75.172882879328611</v>
      </c>
      <c r="Y265">
        <f t="shared" si="82"/>
        <v>6.1356605550174512</v>
      </c>
      <c r="Z265">
        <f t="shared" si="80"/>
        <v>0</v>
      </c>
      <c r="AA265">
        <f t="shared" si="70"/>
        <v>2.37212374383054</v>
      </c>
      <c r="AB265">
        <f t="shared" si="71"/>
        <v>1979083.5584470367</v>
      </c>
      <c r="AC265">
        <f t="shared" si="72"/>
        <v>1974813.7357081417</v>
      </c>
      <c r="AD265">
        <f t="shared" si="73"/>
        <v>6.1269771946395348</v>
      </c>
      <c r="AE265">
        <f t="shared" si="74"/>
        <v>2.3718463345871452</v>
      </c>
      <c r="AF265">
        <f t="shared" si="75"/>
        <v>1970544.911642523</v>
      </c>
      <c r="AG265">
        <f t="shared" si="76"/>
        <v>0</v>
      </c>
    </row>
    <row r="266" spans="19:33" x14ac:dyDescent="0.25">
      <c r="S266">
        <f t="shared" si="77"/>
        <v>11</v>
      </c>
      <c r="T266">
        <f t="shared" si="78"/>
        <v>7</v>
      </c>
      <c r="U266">
        <f t="shared" si="79"/>
        <v>247</v>
      </c>
      <c r="V266">
        <f t="shared" si="81"/>
        <v>75.172882879328611</v>
      </c>
      <c r="Y266">
        <f t="shared" si="82"/>
        <v>6.1182958652217971</v>
      </c>
      <c r="Z266">
        <f t="shared" si="80"/>
        <v>0</v>
      </c>
      <c r="AA266">
        <f t="shared" si="70"/>
        <v>2.3715689902272863</v>
      </c>
      <c r="AB266">
        <f t="shared" si="71"/>
        <v>1970544.9116425228</v>
      </c>
      <c r="AC266">
        <f t="shared" si="72"/>
        <v>1966276.0874601137</v>
      </c>
      <c r="AD266">
        <f t="shared" si="73"/>
        <v>6.1096145355665481</v>
      </c>
      <c r="AE266">
        <f t="shared" si="74"/>
        <v>2.3712916458598396</v>
      </c>
      <c r="AF266">
        <f t="shared" si="75"/>
        <v>1962008.2617174273</v>
      </c>
      <c r="AG266">
        <f t="shared" si="76"/>
        <v>0</v>
      </c>
    </row>
    <row r="267" spans="19:33" x14ac:dyDescent="0.25">
      <c r="S267">
        <f t="shared" si="77"/>
        <v>11</v>
      </c>
      <c r="T267">
        <f t="shared" si="78"/>
        <v>8</v>
      </c>
      <c r="U267">
        <f t="shared" si="79"/>
        <v>248</v>
      </c>
      <c r="V267">
        <f t="shared" si="81"/>
        <v>75.172882879328611</v>
      </c>
      <c r="Y267">
        <f t="shared" si="82"/>
        <v>6.100935236396511</v>
      </c>
      <c r="Z267">
        <f t="shared" si="80"/>
        <v>0</v>
      </c>
      <c r="AA267">
        <f t="shared" si="70"/>
        <v>2.3710143663607552</v>
      </c>
      <c r="AB267">
        <f t="shared" si="71"/>
        <v>1962008.2617174273</v>
      </c>
      <c r="AC267">
        <f t="shared" si="72"/>
        <v>1957740.435857978</v>
      </c>
      <c r="AD267">
        <f t="shared" si="73"/>
        <v>6.0922559369890186</v>
      </c>
      <c r="AE267">
        <f t="shared" si="74"/>
        <v>2.3707370868540849</v>
      </c>
      <c r="AF267">
        <f t="shared" si="75"/>
        <v>1953473.6082047527</v>
      </c>
      <c r="AG267">
        <f t="shared" si="76"/>
        <v>0</v>
      </c>
    </row>
    <row r="268" spans="19:33" x14ac:dyDescent="0.25">
      <c r="S268">
        <f t="shared" si="77"/>
        <v>11</v>
      </c>
      <c r="T268">
        <f t="shared" si="78"/>
        <v>9</v>
      </c>
      <c r="U268">
        <f t="shared" si="79"/>
        <v>249</v>
      </c>
      <c r="V268">
        <f t="shared" si="81"/>
        <v>75.172882879328611</v>
      </c>
      <c r="Y268">
        <f t="shared" si="82"/>
        <v>6.0835709609603992</v>
      </c>
      <c r="Z268">
        <f t="shared" si="80"/>
        <v>0</v>
      </c>
      <c r="AA268">
        <f t="shared" si="70"/>
        <v>2.3704596544674312</v>
      </c>
      <c r="AB268">
        <f t="shared" si="71"/>
        <v>1953473.6082047529</v>
      </c>
      <c r="AC268">
        <f t="shared" si="72"/>
        <v>1949206.7808267116</v>
      </c>
      <c r="AD268">
        <f t="shared" si="73"/>
        <v>6.0748813570531777</v>
      </c>
      <c r="AE268">
        <f t="shared" si="74"/>
        <v>2.3701820913327634</v>
      </c>
      <c r="AF268">
        <f t="shared" si="75"/>
        <v>1944940.9526759549</v>
      </c>
      <c r="AG268">
        <f t="shared" si="76"/>
        <v>0</v>
      </c>
    </row>
    <row r="269" spans="19:33" x14ac:dyDescent="0.25">
      <c r="S269">
        <f t="shared" si="77"/>
        <v>11</v>
      </c>
      <c r="T269">
        <f t="shared" si="78"/>
        <v>10</v>
      </c>
      <c r="U269">
        <f t="shared" si="79"/>
        <v>250</v>
      </c>
      <c r="V269">
        <f t="shared" si="81"/>
        <v>75.172882879328611</v>
      </c>
      <c r="Y269">
        <f t="shared" si="82"/>
        <v>6.0661937881214882</v>
      </c>
      <c r="Z269">
        <f t="shared" si="80"/>
        <v>0</v>
      </c>
      <c r="AA269">
        <f t="shared" si="70"/>
        <v>2.3699045931992382</v>
      </c>
      <c r="AB269">
        <f t="shared" si="71"/>
        <v>1944940.9526759547</v>
      </c>
      <c r="AC269">
        <f t="shared" si="72"/>
        <v>1940675.124408196</v>
      </c>
      <c r="AD269">
        <f t="shared" si="73"/>
        <v>6.0575062189515183</v>
      </c>
      <c r="AE269">
        <f t="shared" si="74"/>
        <v>2.3696270950581022</v>
      </c>
      <c r="AF269">
        <f t="shared" si="75"/>
        <v>1936410.2951337455</v>
      </c>
      <c r="AG269">
        <f t="shared" si="76"/>
        <v>0</v>
      </c>
    </row>
    <row r="270" spans="19:33" x14ac:dyDescent="0.25">
      <c r="S270">
        <f t="shared" si="77"/>
        <v>11</v>
      </c>
      <c r="T270">
        <f t="shared" si="78"/>
        <v>11</v>
      </c>
      <c r="U270">
        <f t="shared" si="79"/>
        <v>251</v>
      </c>
      <c r="V270">
        <f t="shared" si="81"/>
        <v>75.172882879328611</v>
      </c>
      <c r="Y270">
        <f t="shared" si="82"/>
        <v>6.0488206842805772</v>
      </c>
      <c r="Z270">
        <f t="shared" si="80"/>
        <v>0</v>
      </c>
      <c r="AA270">
        <f t="shared" si="70"/>
        <v>2.3693496619028891</v>
      </c>
      <c r="AB270">
        <f t="shared" si="71"/>
        <v>1936410.2951337453</v>
      </c>
      <c r="AC270">
        <f t="shared" si="72"/>
        <v>1932145.4657423201</v>
      </c>
      <c r="AD270">
        <f t="shared" si="73"/>
        <v>6.0401351493714115</v>
      </c>
      <c r="AE270">
        <f t="shared" si="74"/>
        <v>2.3690722287400661</v>
      </c>
      <c r="AF270">
        <f t="shared" si="75"/>
        <v>1927881.6351102812</v>
      </c>
      <c r="AG270">
        <f t="shared" si="76"/>
        <v>0</v>
      </c>
    </row>
    <row r="271" spans="19:33" x14ac:dyDescent="0.25">
      <c r="S271">
        <f t="shared" si="77"/>
        <v>11</v>
      </c>
      <c r="T271">
        <f t="shared" si="78"/>
        <v>12</v>
      </c>
      <c r="U271">
        <f t="shared" si="79"/>
        <v>252</v>
      </c>
      <c r="V271">
        <f t="shared" si="81"/>
        <v>75.172882879328611</v>
      </c>
      <c r="Y271">
        <f t="shared" si="82"/>
        <v>6.0314516484848797</v>
      </c>
      <c r="Z271">
        <f t="shared" si="80"/>
        <v>0</v>
      </c>
      <c r="AA271">
        <f t="shared" si="70"/>
        <v>2.3687948605479492</v>
      </c>
      <c r="AB271">
        <f t="shared" si="71"/>
        <v>1927881.6351102809</v>
      </c>
      <c r="AC271">
        <f t="shared" si="72"/>
        <v>1923617.8043612947</v>
      </c>
      <c r="AD271">
        <f t="shared" si="73"/>
        <v>6.0227578589512083</v>
      </c>
      <c r="AE271">
        <f t="shared" si="74"/>
        <v>2.3685172016971006</v>
      </c>
      <c r="AF271">
        <f t="shared" si="75"/>
        <v>1919354.9731841714</v>
      </c>
      <c r="AG271">
        <f t="shared" si="76"/>
        <v>0</v>
      </c>
    </row>
    <row r="272" spans="19:33" x14ac:dyDescent="0.25">
      <c r="S272">
        <f t="shared" si="77"/>
        <v>11</v>
      </c>
      <c r="T272">
        <f t="shared" si="78"/>
        <v>13</v>
      </c>
      <c r="U272">
        <f t="shared" ref="U272:U307" si="83">(S272-1)*24+T272</f>
        <v>253</v>
      </c>
      <c r="V272">
        <f t="shared" ref="V272:V307" si="84">V271</f>
        <v>75.172882879328611</v>
      </c>
      <c r="Y272">
        <f t="shared" si="82"/>
        <v>6.0140640428003902</v>
      </c>
      <c r="Z272">
        <f t="shared" ref="Z272:Z307" si="85">(V273-V272)*43560/3600</f>
        <v>0</v>
      </c>
      <c r="AA272">
        <f t="shared" si="70"/>
        <v>2.3682395496092767</v>
      </c>
      <c r="AB272">
        <f t="shared" si="71"/>
        <v>1919354.9731841714</v>
      </c>
      <c r="AC272">
        <f t="shared" si="72"/>
        <v>1915092.1419948747</v>
      </c>
      <c r="AD272">
        <f t="shared" si="73"/>
        <v>6.0053702266247457</v>
      </c>
      <c r="AE272">
        <f t="shared" si="74"/>
        <v>2.3679618975206607</v>
      </c>
      <c r="AF272">
        <f t="shared" si="75"/>
        <v>1910830.310353097</v>
      </c>
      <c r="AG272">
        <f t="shared" si="76"/>
        <v>0</v>
      </c>
    </row>
    <row r="273" spans="19:33" x14ac:dyDescent="0.25">
      <c r="S273">
        <f t="shared" si="77"/>
        <v>11</v>
      </c>
      <c r="T273">
        <f t="shared" si="78"/>
        <v>14</v>
      </c>
      <c r="U273">
        <f t="shared" si="83"/>
        <v>254</v>
      </c>
      <c r="V273">
        <f t="shared" si="84"/>
        <v>75.172882879328611</v>
      </c>
      <c r="Y273">
        <f t="shared" si="82"/>
        <v>5.9966784489727969</v>
      </c>
      <c r="Z273">
        <f t="shared" si="85"/>
        <v>0</v>
      </c>
      <c r="AA273">
        <f t="shared" si="70"/>
        <v>2.3676843105358318</v>
      </c>
      <c r="AB273">
        <f t="shared" si="71"/>
        <v>1910830.310353097</v>
      </c>
      <c r="AC273">
        <f t="shared" si="72"/>
        <v>1906568.4785941325</v>
      </c>
      <c r="AD273">
        <f t="shared" si="73"/>
        <v>5.9879866710818517</v>
      </c>
      <c r="AE273">
        <f t="shared" si="74"/>
        <v>2.36740672354337</v>
      </c>
      <c r="AF273">
        <f t="shared" si="75"/>
        <v>1902307.646148341</v>
      </c>
      <c r="AG273">
        <f t="shared" si="76"/>
        <v>0</v>
      </c>
    </row>
    <row r="274" spans="19:33" x14ac:dyDescent="0.25">
      <c r="S274">
        <f t="shared" si="77"/>
        <v>11</v>
      </c>
      <c r="T274">
        <f t="shared" si="78"/>
        <v>15</v>
      </c>
      <c r="U274">
        <f t="shared" si="83"/>
        <v>255</v>
      </c>
      <c r="V274">
        <f t="shared" si="84"/>
        <v>75.172882879328611</v>
      </c>
      <c r="Y274">
        <f t="shared" si="82"/>
        <v>5.9792969312366653</v>
      </c>
      <c r="Z274">
        <f t="shared" si="85"/>
        <v>0</v>
      </c>
      <c r="AA274">
        <f t="shared" si="70"/>
        <v>2.3671292016394325</v>
      </c>
      <c r="AB274">
        <f t="shared" si="71"/>
        <v>1902307.646148341</v>
      </c>
      <c r="AC274">
        <f t="shared" si="72"/>
        <v>1898046.8135853901</v>
      </c>
      <c r="AD274">
        <f t="shared" si="73"/>
        <v>5.9706066318840953</v>
      </c>
      <c r="AE274">
        <f t="shared" si="74"/>
        <v>2.366851663929654</v>
      </c>
      <c r="AF274">
        <f t="shared" si="75"/>
        <v>1893786.9801581942</v>
      </c>
      <c r="AG274">
        <f t="shared" si="76"/>
        <v>0</v>
      </c>
    </row>
    <row r="275" spans="19:33" x14ac:dyDescent="0.25">
      <c r="S275">
        <f t="shared" si="77"/>
        <v>11</v>
      </c>
      <c r="T275">
        <f t="shared" si="78"/>
        <v>16</v>
      </c>
      <c r="U275">
        <f t="shared" si="83"/>
        <v>256</v>
      </c>
      <c r="V275">
        <f t="shared" si="84"/>
        <v>75.172882879328611</v>
      </c>
      <c r="Y275">
        <f t="shared" si="82"/>
        <v>5.9619065602161783</v>
      </c>
      <c r="Z275">
        <f t="shared" si="85"/>
        <v>0</v>
      </c>
      <c r="AA275">
        <f t="shared" si="70"/>
        <v>2.3665738576880915</v>
      </c>
      <c r="AB275">
        <f t="shared" si="71"/>
        <v>1893786.9801581942</v>
      </c>
      <c r="AC275">
        <f t="shared" si="72"/>
        <v>1889527.1472143556</v>
      </c>
      <c r="AD275">
        <f t="shared" si="73"/>
        <v>5.9532064895354457</v>
      </c>
      <c r="AE275">
        <f t="shared" si="74"/>
        <v>2.3662960514780518</v>
      </c>
      <c r="AF275">
        <f t="shared" si="75"/>
        <v>1885268.3143728732</v>
      </c>
      <c r="AG275">
        <f t="shared" si="76"/>
        <v>0</v>
      </c>
    </row>
    <row r="276" spans="19:33" x14ac:dyDescent="0.25">
      <c r="S276">
        <f t="shared" si="77"/>
        <v>11</v>
      </c>
      <c r="T276">
        <f t="shared" si="78"/>
        <v>17</v>
      </c>
      <c r="U276">
        <f t="shared" si="83"/>
        <v>257</v>
      </c>
      <c r="V276">
        <f t="shared" si="84"/>
        <v>75.172882879328611</v>
      </c>
      <c r="Y276">
        <f t="shared" si="82"/>
        <v>5.9445084614139647</v>
      </c>
      <c r="Z276">
        <f t="shared" si="85"/>
        <v>0</v>
      </c>
      <c r="AA276">
        <f t="shared" si="70"/>
        <v>2.3660183104899697</v>
      </c>
      <c r="AB276">
        <f t="shared" si="71"/>
        <v>1885268.3143728734</v>
      </c>
      <c r="AC276">
        <f t="shared" si="72"/>
        <v>1881009.4814139914</v>
      </c>
      <c r="AD276">
        <f t="shared" si="73"/>
        <v>5.9358104330527119</v>
      </c>
      <c r="AE276">
        <f t="shared" si="74"/>
        <v>2.3657405694942315</v>
      </c>
      <c r="AF276">
        <f t="shared" si="75"/>
        <v>1876751.6483226942</v>
      </c>
      <c r="AG276">
        <f t="shared" si="76"/>
        <v>0</v>
      </c>
    </row>
    <row r="277" spans="19:33" x14ac:dyDescent="0.25">
      <c r="S277">
        <f t="shared" si="77"/>
        <v>11</v>
      </c>
      <c r="T277">
        <f t="shared" si="78"/>
        <v>18</v>
      </c>
      <c r="U277">
        <f t="shared" si="83"/>
        <v>258</v>
      </c>
      <c r="V277">
        <f t="shared" si="84"/>
        <v>75.172882879328611</v>
      </c>
      <c r="Y277">
        <f t="shared" si="82"/>
        <v>5.9271144467712249</v>
      </c>
      <c r="Z277">
        <f t="shared" si="85"/>
        <v>0</v>
      </c>
      <c r="AA277">
        <f t="shared" ref="AA277:AA340" si="86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2.3654628937051405</v>
      </c>
      <c r="AB277">
        <f t="shared" ref="AB277:AB340" si="87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1876751.648322694</v>
      </c>
      <c r="AC277">
        <f t="shared" ref="AC277:AC340" si="88">MAX(0,AB277+(Z277-AA277)*1800)</f>
        <v>1872493.8151140248</v>
      </c>
      <c r="AD277">
        <f t="shared" ref="AD277:AD340" si="89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5.9184184602500229</v>
      </c>
      <c r="AE277">
        <f t="shared" ref="AE277:AE340" si="90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2.3651852179083952</v>
      </c>
      <c r="AF277">
        <f t="shared" ref="AF277:AF340" si="91">MAX(0,AB277+(Z277-AE277)*3600)</f>
        <v>1868236.9815382238</v>
      </c>
      <c r="AG277">
        <f t="shared" ref="AG277:AG340" si="92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</v>
      </c>
    </row>
    <row r="278" spans="19:33" x14ac:dyDescent="0.25">
      <c r="S278">
        <f t="shared" si="77"/>
        <v>11</v>
      </c>
      <c r="T278">
        <f t="shared" si="78"/>
        <v>19</v>
      </c>
      <c r="U278">
        <f t="shared" si="83"/>
        <v>259</v>
      </c>
      <c r="V278">
        <f t="shared" si="84"/>
        <v>75.172882879328611</v>
      </c>
      <c r="Y278">
        <f t="shared" si="82"/>
        <v>5.909721273025621</v>
      </c>
      <c r="Z278">
        <f t="shared" si="85"/>
        <v>0</v>
      </c>
      <c r="AA278">
        <f t="shared" si="86"/>
        <v>2.364907515722066</v>
      </c>
      <c r="AB278">
        <f t="shared" si="87"/>
        <v>1868236.9815382238</v>
      </c>
      <c r="AC278">
        <f t="shared" si="88"/>
        <v>1863980.148009924</v>
      </c>
      <c r="AD278">
        <f t="shared" si="89"/>
        <v>5.9010149403317183</v>
      </c>
      <c r="AE278">
        <f t="shared" si="90"/>
        <v>2.3646295552165002</v>
      </c>
      <c r="AF278">
        <f t="shared" si="91"/>
        <v>1859724.3151394443</v>
      </c>
      <c r="AG278">
        <f t="shared" si="92"/>
        <v>0</v>
      </c>
    </row>
    <row r="279" spans="19:33" x14ac:dyDescent="0.25">
      <c r="S279">
        <f t="shared" si="77"/>
        <v>11</v>
      </c>
      <c r="T279">
        <f t="shared" si="78"/>
        <v>20</v>
      </c>
      <c r="U279">
        <f t="shared" si="83"/>
        <v>260</v>
      </c>
      <c r="V279">
        <f t="shared" si="84"/>
        <v>75.172882879328611</v>
      </c>
      <c r="Y279">
        <f t="shared" si="82"/>
        <v>5.8923106542435457</v>
      </c>
      <c r="Z279">
        <f t="shared" si="85"/>
        <v>0</v>
      </c>
      <c r="AA279">
        <f t="shared" si="86"/>
        <v>2.3643516600513692</v>
      </c>
      <c r="AB279">
        <f t="shared" si="87"/>
        <v>1859724.3151394443</v>
      </c>
      <c r="AC279">
        <f t="shared" si="88"/>
        <v>1855468.4821513519</v>
      </c>
      <c r="AD279">
        <f t="shared" si="89"/>
        <v>5.8836063679148252</v>
      </c>
      <c r="AE279">
        <f t="shared" si="90"/>
        <v>2.3640737648785586</v>
      </c>
      <c r="AF279">
        <f t="shared" si="91"/>
        <v>1851213.6495858815</v>
      </c>
      <c r="AG279">
        <f t="shared" si="92"/>
        <v>0</v>
      </c>
    </row>
    <row r="280" spans="19:33" x14ac:dyDescent="0.25">
      <c r="S280">
        <f t="shared" si="77"/>
        <v>11</v>
      </c>
      <c r="T280">
        <f t="shared" si="78"/>
        <v>21</v>
      </c>
      <c r="U280">
        <f t="shared" si="83"/>
        <v>261</v>
      </c>
      <c r="V280">
        <f t="shared" si="84"/>
        <v>75.172882879328611</v>
      </c>
      <c r="Y280">
        <f t="shared" si="82"/>
        <v>5.8749041277107938</v>
      </c>
      <c r="Z280">
        <f t="shared" si="85"/>
        <v>0</v>
      </c>
      <c r="AA280">
        <f t="shared" si="86"/>
        <v>2.3637959350308249</v>
      </c>
      <c r="AB280">
        <f t="shared" si="87"/>
        <v>1851213.6495858815</v>
      </c>
      <c r="AC280">
        <f t="shared" si="88"/>
        <v>1846958.8169028261</v>
      </c>
      <c r="AD280">
        <f t="shared" si="89"/>
        <v>5.8662018872662705</v>
      </c>
      <c r="AE280">
        <f t="shared" si="90"/>
        <v>2.3635181051754133</v>
      </c>
      <c r="AF280">
        <f t="shared" si="91"/>
        <v>1842704.9844072501</v>
      </c>
      <c r="AG280">
        <f t="shared" si="92"/>
        <v>0</v>
      </c>
    </row>
    <row r="281" spans="19:33" x14ac:dyDescent="0.25">
      <c r="S281">
        <f t="shared" si="77"/>
        <v>11</v>
      </c>
      <c r="T281">
        <f t="shared" si="78"/>
        <v>22</v>
      </c>
      <c r="U281">
        <f t="shared" si="83"/>
        <v>262</v>
      </c>
      <c r="V281">
        <f t="shared" si="84"/>
        <v>75.172882879328611</v>
      </c>
      <c r="Y281">
        <f t="shared" si="82"/>
        <v>5.857501692465509</v>
      </c>
      <c r="Z281">
        <f t="shared" si="85"/>
        <v>0</v>
      </c>
      <c r="AA281">
        <f t="shared" si="86"/>
        <v>2.3632403406297242</v>
      </c>
      <c r="AB281">
        <f t="shared" si="87"/>
        <v>1842704.9844072498</v>
      </c>
      <c r="AC281">
        <f t="shared" si="88"/>
        <v>1838451.1517941162</v>
      </c>
      <c r="AD281">
        <f t="shared" si="89"/>
        <v>5.8487955103423355</v>
      </c>
      <c r="AE281">
        <f t="shared" si="90"/>
        <v>2.3629624069815289</v>
      </c>
      <c r="AF281">
        <f t="shared" si="91"/>
        <v>1834198.3197421164</v>
      </c>
      <c r="AG281">
        <f t="shared" si="92"/>
        <v>0</v>
      </c>
    </row>
    <row r="282" spans="19:33" x14ac:dyDescent="0.25">
      <c r="S282">
        <f t="shared" si="77"/>
        <v>11</v>
      </c>
      <c r="T282">
        <f t="shared" si="78"/>
        <v>23</v>
      </c>
      <c r="U282">
        <f t="shared" si="83"/>
        <v>263</v>
      </c>
      <c r="V282">
        <f t="shared" si="84"/>
        <v>75.172882879328611</v>
      </c>
      <c r="Y282">
        <f t="shared" si="82"/>
        <v>5.8400849581133212</v>
      </c>
      <c r="Z282">
        <f t="shared" si="85"/>
        <v>0</v>
      </c>
      <c r="AA282">
        <f t="shared" si="86"/>
        <v>2.3626843574440608</v>
      </c>
      <c r="AB282">
        <f t="shared" si="87"/>
        <v>1834198.3197421164</v>
      </c>
      <c r="AC282">
        <f t="shared" si="88"/>
        <v>1829945.4878987172</v>
      </c>
      <c r="AD282">
        <f t="shared" si="89"/>
        <v>5.8313744063115589</v>
      </c>
      <c r="AE282">
        <f t="shared" si="90"/>
        <v>2.3624063079202315</v>
      </c>
      <c r="AF282">
        <f t="shared" si="91"/>
        <v>1825693.6570336036</v>
      </c>
      <c r="AG282">
        <f t="shared" si="92"/>
        <v>0</v>
      </c>
    </row>
    <row r="283" spans="19:33" x14ac:dyDescent="0.25">
      <c r="S283">
        <f t="shared" si="77"/>
        <v>11</v>
      </c>
      <c r="T283">
        <f t="shared" si="78"/>
        <v>24</v>
      </c>
      <c r="U283">
        <f t="shared" si="83"/>
        <v>264</v>
      </c>
      <c r="V283">
        <f t="shared" si="84"/>
        <v>75.172882879328611</v>
      </c>
      <c r="Y283">
        <f t="shared" si="82"/>
        <v>5.822665904690365</v>
      </c>
      <c r="Z283">
        <f t="shared" si="85"/>
        <v>0</v>
      </c>
      <c r="AA283">
        <f t="shared" si="86"/>
        <v>2.3621283238402158</v>
      </c>
      <c r="AB283">
        <f t="shared" si="87"/>
        <v>1825693.6570336036</v>
      </c>
      <c r="AC283">
        <f t="shared" si="88"/>
        <v>1821441.8260506913</v>
      </c>
      <c r="AD283">
        <f t="shared" si="89"/>
        <v>5.8139574028278984</v>
      </c>
      <c r="AE283">
        <f t="shared" si="90"/>
        <v>2.3618503397524986</v>
      </c>
      <c r="AF283">
        <f t="shared" si="91"/>
        <v>1817190.9958104948</v>
      </c>
      <c r="AG283">
        <f t="shared" si="92"/>
        <v>0</v>
      </c>
    </row>
    <row r="284" spans="19:33" x14ac:dyDescent="0.25">
      <c r="S284">
        <f t="shared" si="77"/>
        <v>12</v>
      </c>
      <c r="T284">
        <f t="shared" si="78"/>
        <v>1</v>
      </c>
      <c r="U284">
        <f t="shared" si="83"/>
        <v>265</v>
      </c>
      <c r="V284">
        <f t="shared" si="84"/>
        <v>75.172882879328611</v>
      </c>
      <c r="Y284">
        <f t="shared" si="82"/>
        <v>5.8052509506635124</v>
      </c>
      <c r="Z284">
        <f t="shared" si="85"/>
        <v>0</v>
      </c>
      <c r="AA284">
        <f t="shared" si="86"/>
        <v>2.3615724210931939</v>
      </c>
      <c r="AB284">
        <f t="shared" si="87"/>
        <v>1817190.9958104948</v>
      </c>
      <c r="AC284">
        <f t="shared" si="88"/>
        <v>1812940.1654525271</v>
      </c>
      <c r="AD284">
        <f t="shared" si="89"/>
        <v>5.7965444982579104</v>
      </c>
      <c r="AE284">
        <f t="shared" si="90"/>
        <v>2.3612945024261891</v>
      </c>
      <c r="AF284">
        <f t="shared" si="91"/>
        <v>1808690.3356017605</v>
      </c>
      <c r="AG284">
        <f t="shared" si="92"/>
        <v>0</v>
      </c>
    </row>
    <row r="285" spans="19:33" x14ac:dyDescent="0.25">
      <c r="S285">
        <f t="shared" si="77"/>
        <v>12</v>
      </c>
      <c r="T285">
        <f t="shared" si="78"/>
        <v>2</v>
      </c>
      <c r="U285">
        <f t="shared" si="83"/>
        <v>266</v>
      </c>
      <c r="V285">
        <f t="shared" si="84"/>
        <v>75.172882879328611</v>
      </c>
      <c r="Y285">
        <f t="shared" si="82"/>
        <v>5.7878313041118181</v>
      </c>
      <c r="Z285">
        <f t="shared" si="85"/>
        <v>0</v>
      </c>
      <c r="AA285">
        <f t="shared" si="86"/>
        <v>2.3610164009074692</v>
      </c>
      <c r="AB285">
        <f t="shared" si="87"/>
        <v>1808690.3356017605</v>
      </c>
      <c r="AC285">
        <f t="shared" si="88"/>
        <v>1804440.5060801271</v>
      </c>
      <c r="AD285">
        <f t="shared" si="89"/>
        <v>5.7791144793229616</v>
      </c>
      <c r="AE285">
        <f t="shared" si="90"/>
        <v>2.3607381968585224</v>
      </c>
      <c r="AF285">
        <f t="shared" si="91"/>
        <v>1800191.6780930699</v>
      </c>
      <c r="AG285">
        <f t="shared" si="92"/>
        <v>0</v>
      </c>
    </row>
    <row r="286" spans="19:33" x14ac:dyDescent="0.25">
      <c r="S286">
        <f t="shared" si="77"/>
        <v>12</v>
      </c>
      <c r="T286">
        <f t="shared" si="78"/>
        <v>3</v>
      </c>
      <c r="U286">
        <f t="shared" si="83"/>
        <v>267</v>
      </c>
      <c r="V286">
        <f t="shared" si="84"/>
        <v>75.172882879328611</v>
      </c>
      <c r="Y286">
        <f t="shared" si="82"/>
        <v>5.7703997087815475</v>
      </c>
      <c r="Z286">
        <f t="shared" si="85"/>
        <v>0</v>
      </c>
      <c r="AA286">
        <f t="shared" si="86"/>
        <v>2.3604600583724347</v>
      </c>
      <c r="AB286">
        <f t="shared" si="87"/>
        <v>1800191.6780930699</v>
      </c>
      <c r="AC286">
        <f t="shared" si="88"/>
        <v>1795942.8499879995</v>
      </c>
      <c r="AD286">
        <f t="shared" si="89"/>
        <v>5.7616849379980755</v>
      </c>
      <c r="AE286">
        <f t="shared" si="90"/>
        <v>2.3601819198786216</v>
      </c>
      <c r="AF286">
        <f t="shared" si="91"/>
        <v>1791695.0231815069</v>
      </c>
      <c r="AG286">
        <f t="shared" si="92"/>
        <v>0</v>
      </c>
    </row>
    <row r="287" spans="19:33" x14ac:dyDescent="0.25">
      <c r="S287">
        <f t="shared" si="77"/>
        <v>12</v>
      </c>
      <c r="T287">
        <f t="shared" si="78"/>
        <v>4</v>
      </c>
      <c r="U287">
        <f t="shared" si="83"/>
        <v>268</v>
      </c>
      <c r="V287">
        <f t="shared" si="84"/>
        <v>75.172882879328611</v>
      </c>
      <c r="Y287">
        <f t="shared" si="82"/>
        <v>5.7529722209779894</v>
      </c>
      <c r="Z287">
        <f t="shared" si="85"/>
        <v>0</v>
      </c>
      <c r="AA287">
        <f t="shared" si="86"/>
        <v>2.3599038469322187</v>
      </c>
      <c r="AB287">
        <f t="shared" si="87"/>
        <v>1791695.0231815069</v>
      </c>
      <c r="AC287">
        <f t="shared" si="88"/>
        <v>1787447.196257029</v>
      </c>
      <c r="AD287">
        <f t="shared" si="89"/>
        <v>5.7442595037159032</v>
      </c>
      <c r="AE287">
        <f t="shared" si="90"/>
        <v>2.3596257739780917</v>
      </c>
      <c r="AF287">
        <f t="shared" si="91"/>
        <v>1783200.3703951857</v>
      </c>
      <c r="AG287">
        <f t="shared" si="92"/>
        <v>0</v>
      </c>
    </row>
    <row r="288" spans="19:33" x14ac:dyDescent="0.25">
      <c r="S288">
        <f t="shared" si="77"/>
        <v>12</v>
      </c>
      <c r="T288">
        <f t="shared" si="78"/>
        <v>5</v>
      </c>
      <c r="U288">
        <f t="shared" si="83"/>
        <v>269</v>
      </c>
      <c r="V288">
        <f t="shared" si="84"/>
        <v>75.172882879328611</v>
      </c>
      <c r="Y288">
        <f t="shared" si="82"/>
        <v>5.7355488397332586</v>
      </c>
      <c r="Z288">
        <f t="shared" si="85"/>
        <v>0</v>
      </c>
      <c r="AA288">
        <f t="shared" si="86"/>
        <v>2.3593477665559299</v>
      </c>
      <c r="AB288">
        <f t="shared" si="87"/>
        <v>1783200.3703951857</v>
      </c>
      <c r="AC288">
        <f t="shared" si="88"/>
        <v>1778953.544415385</v>
      </c>
      <c r="AD288">
        <f t="shared" si="89"/>
        <v>5.726826518396039</v>
      </c>
      <c r="AE288">
        <f t="shared" si="90"/>
        <v>2.3590694299458592</v>
      </c>
      <c r="AF288">
        <f t="shared" si="91"/>
        <v>1774707.7204473806</v>
      </c>
      <c r="AG288">
        <f t="shared" si="92"/>
        <v>0</v>
      </c>
    </row>
    <row r="289" spans="19:33" x14ac:dyDescent="0.25">
      <c r="S289">
        <f t="shared" si="77"/>
        <v>12</v>
      </c>
      <c r="T289">
        <f t="shared" si="78"/>
        <v>6</v>
      </c>
      <c r="U289">
        <f t="shared" si="83"/>
        <v>270</v>
      </c>
      <c r="V289">
        <f t="shared" si="84"/>
        <v>75.172882879328611</v>
      </c>
      <c r="Y289">
        <f t="shared" si="82"/>
        <v>5.7181054713409987</v>
      </c>
      <c r="Z289">
        <f t="shared" si="85"/>
        <v>0</v>
      </c>
      <c r="AA289">
        <f t="shared" si="86"/>
        <v>2.3587911368771439</v>
      </c>
      <c r="AB289">
        <f t="shared" si="87"/>
        <v>1774707.7204473808</v>
      </c>
      <c r="AC289">
        <f t="shared" si="88"/>
        <v>1770461.8964010018</v>
      </c>
      <c r="AD289">
        <f t="shared" si="89"/>
        <v>5.7093844241249752</v>
      </c>
      <c r="AE289">
        <f t="shared" si="90"/>
        <v>2.3585128438032914</v>
      </c>
      <c r="AF289">
        <f t="shared" si="91"/>
        <v>1766217.0742096889</v>
      </c>
      <c r="AG289">
        <f t="shared" si="92"/>
        <v>0</v>
      </c>
    </row>
    <row r="290" spans="19:33" x14ac:dyDescent="0.25">
      <c r="S290">
        <f t="shared" si="77"/>
        <v>12</v>
      </c>
      <c r="T290">
        <f t="shared" si="78"/>
        <v>7</v>
      </c>
      <c r="U290">
        <f t="shared" si="83"/>
        <v>271</v>
      </c>
      <c r="V290">
        <f t="shared" si="84"/>
        <v>75.172882879328611</v>
      </c>
      <c r="Y290">
        <f t="shared" si="82"/>
        <v>5.7006654347486627</v>
      </c>
      <c r="Z290">
        <f t="shared" si="85"/>
        <v>0</v>
      </c>
      <c r="AA290">
        <f t="shared" si="86"/>
        <v>2.3582346163961554</v>
      </c>
      <c r="AB290">
        <f t="shared" si="87"/>
        <v>1766217.0742096887</v>
      </c>
      <c r="AC290">
        <f t="shared" si="88"/>
        <v>1761972.2519001756</v>
      </c>
      <c r="AD290">
        <f t="shared" si="89"/>
        <v>5.691946445129564</v>
      </c>
      <c r="AE290">
        <f t="shared" si="90"/>
        <v>2.3579563889812727</v>
      </c>
      <c r="AF290">
        <f t="shared" si="91"/>
        <v>1757728.4312093561</v>
      </c>
      <c r="AG290">
        <f t="shared" si="92"/>
        <v>0</v>
      </c>
    </row>
    <row r="291" spans="19:33" x14ac:dyDescent="0.25">
      <c r="S291">
        <f t="shared" si="77"/>
        <v>12</v>
      </c>
      <c r="T291">
        <f t="shared" si="78"/>
        <v>8</v>
      </c>
      <c r="U291">
        <f t="shared" si="83"/>
        <v>272</v>
      </c>
      <c r="V291">
        <f t="shared" si="84"/>
        <v>75.172882879328611</v>
      </c>
      <c r="Y291">
        <f t="shared" si="82"/>
        <v>5.6832295128646626</v>
      </c>
      <c r="Z291">
        <f t="shared" si="85"/>
        <v>0</v>
      </c>
      <c r="AA291">
        <f t="shared" si="86"/>
        <v>2.3576782272176136</v>
      </c>
      <c r="AB291">
        <f t="shared" si="87"/>
        <v>1757728.4312093563</v>
      </c>
      <c r="AC291">
        <f t="shared" si="88"/>
        <v>1753484.6104003645</v>
      </c>
      <c r="AD291">
        <f t="shared" si="89"/>
        <v>5.6745104542790106</v>
      </c>
      <c r="AE291">
        <f t="shared" si="90"/>
        <v>2.3574000054138122</v>
      </c>
      <c r="AF291">
        <f t="shared" si="91"/>
        <v>1749241.7911898666</v>
      </c>
      <c r="AG291">
        <f t="shared" si="92"/>
        <v>0</v>
      </c>
    </row>
    <row r="292" spans="19:33" x14ac:dyDescent="0.25">
      <c r="S292">
        <f t="shared" si="77"/>
        <v>12</v>
      </c>
      <c r="T292">
        <f t="shared" si="78"/>
        <v>9</v>
      </c>
      <c r="U292">
        <f t="shared" si="83"/>
        <v>273</v>
      </c>
      <c r="V292">
        <f t="shared" si="84"/>
        <v>75.172882879328611</v>
      </c>
      <c r="Y292">
        <f t="shared" si="82"/>
        <v>5.6657831222735986</v>
      </c>
      <c r="Z292">
        <f t="shared" si="85"/>
        <v>0</v>
      </c>
      <c r="AA292">
        <f t="shared" si="86"/>
        <v>2.3571215575591262</v>
      </c>
      <c r="AB292">
        <f t="shared" si="87"/>
        <v>1749241.7911898666</v>
      </c>
      <c r="AC292">
        <f t="shared" si="88"/>
        <v>1744998.9723862603</v>
      </c>
      <c r="AD292">
        <f t="shared" si="89"/>
        <v>5.6570557911051482</v>
      </c>
      <c r="AE292">
        <f t="shared" si="90"/>
        <v>2.3568431097311433</v>
      </c>
      <c r="AF292">
        <f t="shared" si="91"/>
        <v>1740757.1559948344</v>
      </c>
      <c r="AG292">
        <f t="shared" si="92"/>
        <v>0</v>
      </c>
    </row>
    <row r="293" spans="19:33" x14ac:dyDescent="0.25">
      <c r="S293">
        <f t="shared" si="77"/>
        <v>12</v>
      </c>
      <c r="T293">
        <f t="shared" si="78"/>
        <v>10</v>
      </c>
      <c r="U293">
        <f t="shared" si="83"/>
        <v>274</v>
      </c>
      <c r="V293">
        <f t="shared" si="84"/>
        <v>75.172882879328611</v>
      </c>
      <c r="Y293">
        <f t="shared" si="82"/>
        <v>5.6483305218637962</v>
      </c>
      <c r="Z293">
        <f t="shared" si="85"/>
        <v>0</v>
      </c>
      <c r="AA293">
        <f t="shared" si="86"/>
        <v>2.3565647276894945</v>
      </c>
      <c r="AB293">
        <f t="shared" si="87"/>
        <v>1740757.1559948344</v>
      </c>
      <c r="AC293">
        <f t="shared" si="88"/>
        <v>1736515.3394849934</v>
      </c>
      <c r="AD293">
        <f t="shared" si="89"/>
        <v>5.6396052523788684</v>
      </c>
      <c r="AE293">
        <f t="shared" si="90"/>
        <v>2.3562863456400747</v>
      </c>
      <c r="AF293">
        <f t="shared" si="91"/>
        <v>1732274.52515053</v>
      </c>
      <c r="AG293">
        <f t="shared" si="92"/>
        <v>0</v>
      </c>
    </row>
    <row r="294" spans="19:33" x14ac:dyDescent="0.25">
      <c r="S294">
        <f t="shared" si="77"/>
        <v>12</v>
      </c>
      <c r="T294">
        <f t="shared" si="78"/>
        <v>11</v>
      </c>
      <c r="U294">
        <f t="shared" si="83"/>
        <v>275</v>
      </c>
      <c r="V294">
        <f t="shared" si="84"/>
        <v>75.172882879328611</v>
      </c>
      <c r="Y294">
        <f t="shared" si="82"/>
        <v>5.6308820443339451</v>
      </c>
      <c r="Z294">
        <f t="shared" si="85"/>
        <v>0</v>
      </c>
      <c r="AA294">
        <f t="shared" si="86"/>
        <v>2.3560080293614476</v>
      </c>
      <c r="AB294">
        <f t="shared" si="87"/>
        <v>1732274.52515053</v>
      </c>
      <c r="AC294">
        <f t="shared" si="88"/>
        <v>1728033.7106976795</v>
      </c>
      <c r="AD294">
        <f t="shared" si="89"/>
        <v>5.6221588360455028</v>
      </c>
      <c r="AE294">
        <f t="shared" si="90"/>
        <v>2.3557297130750507</v>
      </c>
      <c r="AF294">
        <f t="shared" si="91"/>
        <v>1723793.8981834599</v>
      </c>
      <c r="AG294">
        <f t="shared" si="92"/>
        <v>0</v>
      </c>
    </row>
    <row r="295" spans="19:33" x14ac:dyDescent="0.25">
      <c r="S295">
        <f t="shared" si="77"/>
        <v>12</v>
      </c>
      <c r="T295">
        <f t="shared" si="78"/>
        <v>12</v>
      </c>
      <c r="U295">
        <f t="shared" si="83"/>
        <v>276</v>
      </c>
      <c r="V295">
        <f t="shared" si="84"/>
        <v>75.172882879328611</v>
      </c>
      <c r="Y295">
        <f t="shared" si="82"/>
        <v>5.6134325928228739</v>
      </c>
      <c r="Z295">
        <f t="shared" si="85"/>
        <v>0</v>
      </c>
      <c r="AA295">
        <f t="shared" si="86"/>
        <v>2.3554513186673387</v>
      </c>
      <c r="AB295">
        <f t="shared" si="87"/>
        <v>1723793.8981834596</v>
      </c>
      <c r="AC295">
        <f t="shared" si="88"/>
        <v>1719554.0858098585</v>
      </c>
      <c r="AD295">
        <f t="shared" si="89"/>
        <v>5.6046989701736258</v>
      </c>
      <c r="AE295">
        <f t="shared" si="90"/>
        <v>2.3551727159109821</v>
      </c>
      <c r="AF295">
        <f t="shared" si="91"/>
        <v>1715315.2764061801</v>
      </c>
      <c r="AG295">
        <f t="shared" si="92"/>
        <v>0</v>
      </c>
    </row>
    <row r="296" spans="19:33" x14ac:dyDescent="0.25">
      <c r="S296">
        <f t="shared" si="77"/>
        <v>12</v>
      </c>
      <c r="T296">
        <f t="shared" si="78"/>
        <v>13</v>
      </c>
      <c r="U296">
        <f t="shared" si="83"/>
        <v>277</v>
      </c>
      <c r="V296">
        <f t="shared" si="84"/>
        <v>75.172882879328611</v>
      </c>
      <c r="Y296">
        <f t="shared" si="82"/>
        <v>5.5959674135499604</v>
      </c>
      <c r="Z296">
        <f t="shared" si="85"/>
        <v>0</v>
      </c>
      <c r="AA296">
        <f t="shared" si="86"/>
        <v>2.3548941790608882</v>
      </c>
      <c r="AB296">
        <f t="shared" si="87"/>
        <v>1715315.2764061799</v>
      </c>
      <c r="AC296">
        <f t="shared" si="88"/>
        <v>1711076.4668838703</v>
      </c>
      <c r="AD296">
        <f t="shared" si="89"/>
        <v>5.587235856681926</v>
      </c>
      <c r="AE296">
        <f t="shared" si="90"/>
        <v>2.3546156422029982</v>
      </c>
      <c r="AF296">
        <f t="shared" si="91"/>
        <v>1706838.6600942491</v>
      </c>
      <c r="AG296">
        <f t="shared" si="92"/>
        <v>0</v>
      </c>
    </row>
    <row r="297" spans="19:33" x14ac:dyDescent="0.25">
      <c r="S297">
        <f t="shared" si="77"/>
        <v>12</v>
      </c>
      <c r="T297">
        <f t="shared" si="78"/>
        <v>14</v>
      </c>
      <c r="U297">
        <f t="shared" si="83"/>
        <v>278</v>
      </c>
      <c r="V297">
        <f t="shared" si="84"/>
        <v>75.172882879328611</v>
      </c>
      <c r="Y297">
        <f t="shared" si="82"/>
        <v>5.5785063653507949</v>
      </c>
      <c r="Z297">
        <f t="shared" si="85"/>
        <v>0</v>
      </c>
      <c r="AA297">
        <f t="shared" si="86"/>
        <v>2.3543371712357817</v>
      </c>
      <c r="AB297">
        <f t="shared" si="87"/>
        <v>1706838.6600942491</v>
      </c>
      <c r="AC297">
        <f t="shared" si="88"/>
        <v>1702600.8531860246</v>
      </c>
      <c r="AD297">
        <f t="shared" si="89"/>
        <v>5.5697768737753517</v>
      </c>
      <c r="AE297">
        <f t="shared" si="90"/>
        <v>2.3540587002607714</v>
      </c>
      <c r="AF297">
        <f t="shared" si="91"/>
        <v>1698364.0487733104</v>
      </c>
      <c r="AG297">
        <f t="shared" si="92"/>
        <v>0</v>
      </c>
    </row>
    <row r="298" spans="19:33" x14ac:dyDescent="0.25">
      <c r="S298">
        <f t="shared" si="77"/>
        <v>12</v>
      </c>
      <c r="T298">
        <f t="shared" si="78"/>
        <v>15</v>
      </c>
      <c r="U298">
        <f t="shared" si="83"/>
        <v>279</v>
      </c>
      <c r="V298">
        <f t="shared" si="84"/>
        <v>75.172882879328611</v>
      </c>
      <c r="Y298">
        <f t="shared" si="82"/>
        <v>5.561049447248247</v>
      </c>
      <c r="Z298">
        <f t="shared" si="85"/>
        <v>0</v>
      </c>
      <c r="AA298">
        <f t="shared" si="86"/>
        <v>2.3537802951608491</v>
      </c>
      <c r="AB298">
        <f t="shared" si="87"/>
        <v>1698364.0487733104</v>
      </c>
      <c r="AC298">
        <f t="shared" si="88"/>
        <v>1694127.2442420209</v>
      </c>
      <c r="AD298">
        <f t="shared" si="89"/>
        <v>5.5523138917164108</v>
      </c>
      <c r="AE298">
        <f t="shared" si="90"/>
        <v>2.3535016605659744</v>
      </c>
      <c r="AF298">
        <f t="shared" si="91"/>
        <v>1689891.4427952729</v>
      </c>
      <c r="AG298">
        <f t="shared" si="92"/>
        <v>0</v>
      </c>
    </row>
    <row r="299" spans="19:33" x14ac:dyDescent="0.25">
      <c r="S299">
        <f t="shared" si="77"/>
        <v>12</v>
      </c>
      <c r="T299">
        <f t="shared" si="78"/>
        <v>16</v>
      </c>
      <c r="U299">
        <f t="shared" si="83"/>
        <v>280</v>
      </c>
      <c r="V299">
        <f t="shared" si="84"/>
        <v>75.172882879328611</v>
      </c>
      <c r="Y299">
        <f t="shared" si="82"/>
        <v>5.5435760397270899</v>
      </c>
      <c r="Z299">
        <f t="shared" si="85"/>
        <v>0</v>
      </c>
      <c r="AA299">
        <f t="shared" si="86"/>
        <v>2.3532229687187551</v>
      </c>
      <c r="AB299">
        <f t="shared" si="87"/>
        <v>1689891.4427952729</v>
      </c>
      <c r="AC299">
        <f t="shared" si="88"/>
        <v>1685655.6414515791</v>
      </c>
      <c r="AD299">
        <f t="shared" si="89"/>
        <v>5.5348381879503554</v>
      </c>
      <c r="AE299">
        <f t="shared" si="90"/>
        <v>2.3529442768783166</v>
      </c>
      <c r="AF299">
        <f t="shared" si="91"/>
        <v>1681420.8433985109</v>
      </c>
      <c r="AG299">
        <f t="shared" si="92"/>
        <v>0</v>
      </c>
    </row>
    <row r="300" spans="19:33" x14ac:dyDescent="0.25">
      <c r="S300">
        <f t="shared" si="77"/>
        <v>12</v>
      </c>
      <c r="T300">
        <f t="shared" si="78"/>
        <v>17</v>
      </c>
      <c r="U300">
        <f t="shared" si="83"/>
        <v>281</v>
      </c>
      <c r="V300">
        <f t="shared" si="84"/>
        <v>75.172882879328611</v>
      </c>
      <c r="Y300">
        <f t="shared" si="82"/>
        <v>5.5261024058185511</v>
      </c>
      <c r="Z300">
        <f t="shared" si="85"/>
        <v>0</v>
      </c>
      <c r="AA300">
        <f t="shared" si="86"/>
        <v>2.3526656510487429</v>
      </c>
      <c r="AB300">
        <f t="shared" si="87"/>
        <v>1681420.8433985109</v>
      </c>
      <c r="AC300">
        <f t="shared" si="88"/>
        <v>1677186.0452266233</v>
      </c>
      <c r="AD300">
        <f t="shared" si="89"/>
        <v>5.5173666234416396</v>
      </c>
      <c r="AE300">
        <f t="shared" si="90"/>
        <v>2.3523870252113515</v>
      </c>
      <c r="AF300">
        <f t="shared" si="91"/>
        <v>1672952.2501077501</v>
      </c>
      <c r="AG300">
        <f t="shared" si="92"/>
        <v>0</v>
      </c>
    </row>
    <row r="301" spans="19:33" x14ac:dyDescent="0.25">
      <c r="S301">
        <f t="shared" ref="S301:S364" si="93">S277+1</f>
        <v>12</v>
      </c>
      <c r="T301">
        <f t="shared" ref="T301:T364" si="94">T277</f>
        <v>18</v>
      </c>
      <c r="U301">
        <f t="shared" si="83"/>
        <v>282</v>
      </c>
      <c r="V301">
        <f t="shared" si="84"/>
        <v>75.172882879328611</v>
      </c>
      <c r="Y301">
        <f t="shared" si="82"/>
        <v>5.5086329102194993</v>
      </c>
      <c r="Z301">
        <f t="shared" si="85"/>
        <v>0</v>
      </c>
      <c r="AA301">
        <f t="shared" si="86"/>
        <v>2.3521084653691915</v>
      </c>
      <c r="AB301">
        <f t="shared" si="87"/>
        <v>1672952.2501077501</v>
      </c>
      <c r="AC301">
        <f t="shared" si="88"/>
        <v>1668718.4548700855</v>
      </c>
      <c r="AD301">
        <f t="shared" si="89"/>
        <v>5.4998991967523096</v>
      </c>
      <c r="AE301">
        <f t="shared" si="90"/>
        <v>2.351829905519216</v>
      </c>
      <c r="AF301">
        <f t="shared" si="91"/>
        <v>1664485.662447881</v>
      </c>
      <c r="AG301">
        <f t="shared" si="92"/>
        <v>0</v>
      </c>
    </row>
    <row r="302" spans="19:33" x14ac:dyDescent="0.25">
      <c r="S302">
        <f t="shared" si="93"/>
        <v>12</v>
      </c>
      <c r="T302">
        <f t="shared" si="94"/>
        <v>19</v>
      </c>
      <c r="U302">
        <f t="shared" si="83"/>
        <v>283</v>
      </c>
      <c r="V302">
        <f t="shared" si="84"/>
        <v>75.172882879328611</v>
      </c>
      <c r="Y302">
        <f t="shared" si="82"/>
        <v>5.4911563299333164</v>
      </c>
      <c r="Z302">
        <f t="shared" si="85"/>
        <v>0</v>
      </c>
      <c r="AA302">
        <f t="shared" si="86"/>
        <v>2.3515510948608109</v>
      </c>
      <c r="AB302">
        <f t="shared" si="87"/>
        <v>1664485.662447881</v>
      </c>
      <c r="AC302">
        <f t="shared" si="88"/>
        <v>1660252.8704771316</v>
      </c>
      <c r="AD302">
        <f t="shared" si="89"/>
        <v>5.4824121757140043</v>
      </c>
      <c r="AE302">
        <f t="shared" si="90"/>
        <v>2.3512722478635979</v>
      </c>
      <c r="AF302">
        <f t="shared" si="91"/>
        <v>1656021.0823555719</v>
      </c>
      <c r="AG302">
        <f t="shared" si="92"/>
        <v>0</v>
      </c>
    </row>
    <row r="303" spans="19:33" x14ac:dyDescent="0.25">
      <c r="S303">
        <f t="shared" si="93"/>
        <v>12</v>
      </c>
      <c r="T303">
        <f t="shared" si="94"/>
        <v>20</v>
      </c>
      <c r="U303">
        <f t="shared" si="83"/>
        <v>284</v>
      </c>
      <c r="V303">
        <f t="shared" si="84"/>
        <v>75.172882879328611</v>
      </c>
      <c r="Y303">
        <f t="shared" si="82"/>
        <v>5.4736700952588144</v>
      </c>
      <c r="Z303">
        <f t="shared" si="85"/>
        <v>0</v>
      </c>
      <c r="AA303">
        <f t="shared" si="86"/>
        <v>2.350993466997755</v>
      </c>
      <c r="AB303">
        <f t="shared" si="87"/>
        <v>1656021.0823555719</v>
      </c>
      <c r="AC303">
        <f t="shared" si="88"/>
        <v>1651789.294114976</v>
      </c>
      <c r="AD303">
        <f t="shared" si="89"/>
        <v>5.4649280145577182</v>
      </c>
      <c r="AE303">
        <f t="shared" si="90"/>
        <v>2.3507146861240704</v>
      </c>
      <c r="AF303">
        <f t="shared" si="91"/>
        <v>1647558.5094855253</v>
      </c>
      <c r="AG303">
        <f t="shared" si="92"/>
        <v>0</v>
      </c>
    </row>
    <row r="304" spans="19:33" x14ac:dyDescent="0.25">
      <c r="S304">
        <f t="shared" si="93"/>
        <v>12</v>
      </c>
      <c r="T304">
        <f t="shared" si="94"/>
        <v>21</v>
      </c>
      <c r="U304">
        <f t="shared" si="83"/>
        <v>285</v>
      </c>
      <c r="V304">
        <f t="shared" si="84"/>
        <v>75.172882879328611</v>
      </c>
      <c r="Y304">
        <f t="shared" si="82"/>
        <v>5.4561880071289899</v>
      </c>
      <c r="Z304">
        <f t="shared" si="85"/>
        <v>0</v>
      </c>
      <c r="AA304">
        <f t="shared" si="86"/>
        <v>2.3504359713660739</v>
      </c>
      <c r="AB304">
        <f t="shared" si="87"/>
        <v>1647558.5094855253</v>
      </c>
      <c r="AC304">
        <f t="shared" si="88"/>
        <v>1643327.7247370663</v>
      </c>
      <c r="AD304">
        <f t="shared" si="89"/>
        <v>5.447447999454412</v>
      </c>
      <c r="AE304">
        <f t="shared" si="90"/>
        <v>2.3501572566002373</v>
      </c>
      <c r="AF304">
        <f t="shared" si="91"/>
        <v>1639097.9433617645</v>
      </c>
      <c r="AG304">
        <f t="shared" si="92"/>
        <v>0</v>
      </c>
    </row>
    <row r="305" spans="19:33" x14ac:dyDescent="0.25">
      <c r="S305">
        <f t="shared" si="93"/>
        <v>12</v>
      </c>
      <c r="T305">
        <f t="shared" si="94"/>
        <v>22</v>
      </c>
      <c r="U305">
        <f t="shared" si="83"/>
        <v>286</v>
      </c>
      <c r="V305">
        <f t="shared" si="84"/>
        <v>75.172882879328611</v>
      </c>
      <c r="Y305">
        <f t="shared" si="82"/>
        <v>5.4387082149319115</v>
      </c>
      <c r="Z305">
        <f t="shared" si="85"/>
        <v>0</v>
      </c>
      <c r="AA305">
        <f t="shared" si="86"/>
        <v>2.349878555725311</v>
      </c>
      <c r="AB305">
        <f t="shared" si="87"/>
        <v>1639097.9433617645</v>
      </c>
      <c r="AC305">
        <f t="shared" si="88"/>
        <v>1634868.1619614591</v>
      </c>
      <c r="AD305">
        <f t="shared" si="89"/>
        <v>5.429957750727703</v>
      </c>
      <c r="AE305">
        <f t="shared" si="90"/>
        <v>2.3495995533969483</v>
      </c>
      <c r="AF305">
        <f t="shared" si="91"/>
        <v>1630639.3849695355</v>
      </c>
      <c r="AG305">
        <f t="shared" si="92"/>
        <v>0</v>
      </c>
    </row>
    <row r="306" spans="19:33" x14ac:dyDescent="0.25">
      <c r="S306">
        <f t="shared" si="93"/>
        <v>12</v>
      </c>
      <c r="T306">
        <f t="shared" si="94"/>
        <v>23</v>
      </c>
      <c r="U306">
        <f t="shared" si="83"/>
        <v>287</v>
      </c>
      <c r="V306">
        <f t="shared" si="84"/>
        <v>75.172882879328611</v>
      </c>
      <c r="Y306">
        <f t="shared" si="82"/>
        <v>5.421209364418015</v>
      </c>
      <c r="Z306">
        <f t="shared" si="85"/>
        <v>0</v>
      </c>
      <c r="AA306">
        <f t="shared" si="86"/>
        <v>2.3493206173207741</v>
      </c>
      <c r="AB306">
        <f t="shared" si="87"/>
        <v>1630639.3849695355</v>
      </c>
      <c r="AC306">
        <f t="shared" si="88"/>
        <v>1626410.6078583582</v>
      </c>
      <c r="AD306">
        <f t="shared" si="89"/>
        <v>5.4124609778616177</v>
      </c>
      <c r="AE306">
        <f t="shared" si="90"/>
        <v>2.3490416812367338</v>
      </c>
      <c r="AF306">
        <f t="shared" si="91"/>
        <v>1622182.8349170834</v>
      </c>
      <c r="AG306">
        <f t="shared" si="92"/>
        <v>0</v>
      </c>
    </row>
    <row r="307" spans="19:33" x14ac:dyDescent="0.25">
      <c r="S307">
        <f t="shared" si="93"/>
        <v>12</v>
      </c>
      <c r="T307">
        <f t="shared" si="94"/>
        <v>24</v>
      </c>
      <c r="U307">
        <f t="shared" si="83"/>
        <v>288</v>
      </c>
      <c r="V307">
        <f t="shared" si="84"/>
        <v>75.172882879328611</v>
      </c>
      <c r="Y307">
        <f t="shared" si="82"/>
        <v>5.40371466870638</v>
      </c>
      <c r="Z307">
        <f t="shared" si="85"/>
        <v>0</v>
      </c>
      <c r="AA307">
        <f t="shared" si="86"/>
        <v>2.3487628113891525</v>
      </c>
      <c r="AB307">
        <f t="shared" si="87"/>
        <v>1622182.8349170834</v>
      </c>
      <c r="AC307">
        <f t="shared" si="88"/>
        <v>1617955.061856583</v>
      </c>
      <c r="AD307">
        <f t="shared" si="89"/>
        <v>5.3949683593044915</v>
      </c>
      <c r="AE307">
        <f t="shared" si="90"/>
        <v>2.3484839415337069</v>
      </c>
      <c r="AF307">
        <f t="shared" si="91"/>
        <v>1613728.2927275621</v>
      </c>
      <c r="AG307">
        <f t="shared" si="92"/>
        <v>0</v>
      </c>
    </row>
    <row r="308" spans="19:33" x14ac:dyDescent="0.25">
      <c r="S308">
        <f t="shared" si="93"/>
        <v>13</v>
      </c>
      <c r="T308">
        <f t="shared" si="94"/>
        <v>1</v>
      </c>
      <c r="U308">
        <f t="shared" ref="U308:U371" si="95">(S308-1)*24+T308</f>
        <v>289</v>
      </c>
      <c r="V308">
        <f t="shared" ref="V308:V371" si="96">V307</f>
        <v>75.172882879328611</v>
      </c>
      <c r="Y308">
        <f t="shared" si="82"/>
        <v>5.3862241268105198</v>
      </c>
      <c r="Z308">
        <f t="shared" ref="Z308:Z371" si="97">(V309-V308)*43560/3600</f>
        <v>0</v>
      </c>
      <c r="AA308">
        <f t="shared" si="86"/>
        <v>2.3482051378989928</v>
      </c>
      <c r="AB308">
        <f t="shared" si="87"/>
        <v>1613728.2927275621</v>
      </c>
      <c r="AC308">
        <f t="shared" si="88"/>
        <v>1609501.5234793439</v>
      </c>
      <c r="AD308">
        <f t="shared" si="89"/>
        <v>5.3774748426229229</v>
      </c>
      <c r="AE308">
        <f t="shared" si="90"/>
        <v>2.3479261916821126</v>
      </c>
      <c r="AF308">
        <f t="shared" si="91"/>
        <v>1605275.7584375066</v>
      </c>
      <c r="AG308">
        <f t="shared" si="92"/>
        <v>0</v>
      </c>
    </row>
    <row r="309" spans="19:33" x14ac:dyDescent="0.25">
      <c r="S309">
        <f t="shared" si="93"/>
        <v>13</v>
      </c>
      <c r="T309">
        <f t="shared" si="94"/>
        <v>2</v>
      </c>
      <c r="U309">
        <f t="shared" si="95"/>
        <v>290</v>
      </c>
      <c r="V309">
        <f t="shared" si="96"/>
        <v>75.172882879328611</v>
      </c>
      <c r="Y309">
        <f t="shared" si="82"/>
        <v>5.3687201421301909</v>
      </c>
      <c r="Z309">
        <f t="shared" si="97"/>
        <v>0</v>
      </c>
      <c r="AA309">
        <f t="shared" si="86"/>
        <v>2.3476471001962427</v>
      </c>
      <c r="AB309">
        <f t="shared" si="87"/>
        <v>1605275.7584375066</v>
      </c>
      <c r="AC309">
        <f t="shared" si="88"/>
        <v>1601049.9936571533</v>
      </c>
      <c r="AD309">
        <f t="shared" si="89"/>
        <v>5.3599654421791874</v>
      </c>
      <c r="AE309">
        <f t="shared" si="90"/>
        <v>2.3473680087276425</v>
      </c>
      <c r="AF309">
        <f t="shared" si="91"/>
        <v>1596825.233606087</v>
      </c>
      <c r="AG309">
        <f t="shared" si="92"/>
        <v>0</v>
      </c>
    </row>
    <row r="310" spans="19:33" x14ac:dyDescent="0.25">
      <c r="S310">
        <f t="shared" si="93"/>
        <v>13</v>
      </c>
      <c r="T310">
        <f t="shared" si="94"/>
        <v>3</v>
      </c>
      <c r="U310">
        <f t="shared" si="95"/>
        <v>291</v>
      </c>
      <c r="V310">
        <f t="shared" si="96"/>
        <v>75.172882879328611</v>
      </c>
      <c r="Y310">
        <f t="shared" si="82"/>
        <v>5.3512128237693712</v>
      </c>
      <c r="Z310">
        <f t="shared" si="97"/>
        <v>0</v>
      </c>
      <c r="AA310">
        <f t="shared" si="86"/>
        <v>2.3470889836165867</v>
      </c>
      <c r="AB310">
        <f t="shared" si="87"/>
        <v>1596825.233606087</v>
      </c>
      <c r="AC310">
        <f t="shared" si="88"/>
        <v>1592600.4734355772</v>
      </c>
      <c r="AD310">
        <f t="shared" si="89"/>
        <v>5.3424602051120988</v>
      </c>
      <c r="AE310">
        <f t="shared" si="90"/>
        <v>2.3468099584976416</v>
      </c>
      <c r="AF310">
        <f t="shared" si="91"/>
        <v>1588376.7177554956</v>
      </c>
      <c r="AG310">
        <f t="shared" si="92"/>
        <v>0</v>
      </c>
    </row>
    <row r="311" spans="19:33" x14ac:dyDescent="0.25">
      <c r="S311">
        <f t="shared" si="93"/>
        <v>13</v>
      </c>
      <c r="T311">
        <f t="shared" si="94"/>
        <v>4</v>
      </c>
      <c r="U311">
        <f t="shared" si="95"/>
        <v>292</v>
      </c>
      <c r="V311">
        <f t="shared" si="96"/>
        <v>75.172882879328611</v>
      </c>
      <c r="Y311">
        <f t="shared" si="82"/>
        <v>5.3337096675011599</v>
      </c>
      <c r="Z311">
        <f t="shared" si="97"/>
        <v>0</v>
      </c>
      <c r="AA311">
        <f t="shared" si="86"/>
        <v>2.3465309997204655</v>
      </c>
      <c r="AB311">
        <f t="shared" si="87"/>
        <v>1588376.7177554956</v>
      </c>
      <c r="AC311">
        <f t="shared" si="88"/>
        <v>1584152.9619559988</v>
      </c>
      <c r="AD311">
        <f t="shared" si="89"/>
        <v>5.3249591296428234</v>
      </c>
      <c r="AE311">
        <f t="shared" si="90"/>
        <v>2.3462520409354024</v>
      </c>
      <c r="AF311">
        <f t="shared" si="91"/>
        <v>1579930.2104081281</v>
      </c>
      <c r="AG311">
        <f t="shared" si="92"/>
        <v>0</v>
      </c>
    </row>
    <row r="312" spans="19:33" x14ac:dyDescent="0.25">
      <c r="S312">
        <f t="shared" si="93"/>
        <v>13</v>
      </c>
      <c r="T312">
        <f t="shared" si="94"/>
        <v>5</v>
      </c>
      <c r="U312">
        <f t="shared" si="95"/>
        <v>293</v>
      </c>
      <c r="V312">
        <f t="shared" si="96"/>
        <v>75.172882879328611</v>
      </c>
      <c r="Y312">
        <f t="shared" si="82"/>
        <v>5.3162023579150066</v>
      </c>
      <c r="Z312">
        <f t="shared" si="97"/>
        <v>0</v>
      </c>
      <c r="AA312">
        <f t="shared" si="86"/>
        <v>2.3459729138259493</v>
      </c>
      <c r="AB312">
        <f t="shared" si="87"/>
        <v>1579930.2104081281</v>
      </c>
      <c r="AC312">
        <f t="shared" si="88"/>
        <v>1575707.4591632413</v>
      </c>
      <c r="AD312">
        <f t="shared" si="89"/>
        <v>5.3074413370218121</v>
      </c>
      <c r="AE312">
        <f t="shared" si="90"/>
        <v>2.3456936667984398</v>
      </c>
      <c r="AF312">
        <f t="shared" si="91"/>
        <v>1571485.7132076537</v>
      </c>
      <c r="AG312">
        <f t="shared" si="92"/>
        <v>0</v>
      </c>
    </row>
    <row r="313" spans="19:33" x14ac:dyDescent="0.25">
      <c r="S313">
        <f t="shared" si="93"/>
        <v>13</v>
      </c>
      <c r="T313">
        <f t="shared" si="94"/>
        <v>6</v>
      </c>
      <c r="U313">
        <f t="shared" si="95"/>
        <v>294</v>
      </c>
      <c r="V313">
        <f t="shared" si="96"/>
        <v>75.172882879328611</v>
      </c>
      <c r="Y313">
        <f t="shared" si="82"/>
        <v>5.2986824018211074</v>
      </c>
      <c r="Z313">
        <f t="shared" si="97"/>
        <v>0</v>
      </c>
      <c r="AA313">
        <f t="shared" si="86"/>
        <v>2.3454144862498758</v>
      </c>
      <c r="AB313">
        <f t="shared" si="87"/>
        <v>1571485.713207654</v>
      </c>
      <c r="AC313">
        <f t="shared" si="88"/>
        <v>1567263.9671324042</v>
      </c>
      <c r="AD313">
        <f t="shared" si="89"/>
        <v>5.2899234663721373</v>
      </c>
      <c r="AE313">
        <f t="shared" si="90"/>
        <v>2.3451353056933981</v>
      </c>
      <c r="AF313">
        <f t="shared" si="91"/>
        <v>1563043.2261071578</v>
      </c>
      <c r="AG313">
        <f t="shared" si="92"/>
        <v>0</v>
      </c>
    </row>
    <row r="314" spans="19:33" x14ac:dyDescent="0.25">
      <c r="S314">
        <f t="shared" si="93"/>
        <v>13</v>
      </c>
      <c r="T314">
        <f t="shared" si="94"/>
        <v>7</v>
      </c>
      <c r="U314">
        <f t="shared" si="95"/>
        <v>295</v>
      </c>
      <c r="V314">
        <f t="shared" si="96"/>
        <v>75.172882879328611</v>
      </c>
      <c r="Y314">
        <f t="shared" si="82"/>
        <v>5.2811666161191839</v>
      </c>
      <c r="Z314">
        <f t="shared" si="97"/>
        <v>0</v>
      </c>
      <c r="AA314">
        <f t="shared" si="86"/>
        <v>2.3448561916000417</v>
      </c>
      <c r="AB314">
        <f t="shared" si="87"/>
        <v>1563043.2261071578</v>
      </c>
      <c r="AC314">
        <f t="shared" si="88"/>
        <v>1558822.4849622776</v>
      </c>
      <c r="AD314">
        <f t="shared" si="89"/>
        <v>5.2724097656180238</v>
      </c>
      <c r="AE314">
        <f t="shared" si="90"/>
        <v>2.3445770774987733</v>
      </c>
      <c r="AF314">
        <f t="shared" si="91"/>
        <v>1554602.7486281621</v>
      </c>
      <c r="AG314">
        <f t="shared" si="92"/>
        <v>0</v>
      </c>
    </row>
    <row r="315" spans="19:33" x14ac:dyDescent="0.25">
      <c r="S315">
        <f t="shared" si="93"/>
        <v>13</v>
      </c>
      <c r="T315">
        <f t="shared" si="94"/>
        <v>8</v>
      </c>
      <c r="U315">
        <f t="shared" si="95"/>
        <v>296</v>
      </c>
      <c r="V315">
        <f t="shared" si="96"/>
        <v>75.172882879328611</v>
      </c>
      <c r="Y315">
        <f t="shared" si="82"/>
        <v>5.263654999816529</v>
      </c>
      <c r="Z315">
        <f t="shared" si="97"/>
        <v>0</v>
      </c>
      <c r="AA315">
        <f t="shared" si="86"/>
        <v>2.3442980298448055</v>
      </c>
      <c r="AB315">
        <f t="shared" si="87"/>
        <v>1554602.7486281621</v>
      </c>
      <c r="AC315">
        <f t="shared" si="88"/>
        <v>1550383.0121744415</v>
      </c>
      <c r="AD315">
        <f t="shared" si="89"/>
        <v>5.2548885919571404</v>
      </c>
      <c r="AE315">
        <f t="shared" si="90"/>
        <v>2.3440186536540422</v>
      </c>
      <c r="AF315">
        <f t="shared" si="91"/>
        <v>1546164.2814750075</v>
      </c>
      <c r="AG315">
        <f t="shared" si="92"/>
        <v>0</v>
      </c>
    </row>
    <row r="316" spans="19:33" x14ac:dyDescent="0.25">
      <c r="S316">
        <f t="shared" si="93"/>
        <v>13</v>
      </c>
      <c r="T316">
        <f t="shared" si="94"/>
        <v>9</v>
      </c>
      <c r="U316">
        <f t="shared" si="95"/>
        <v>297</v>
      </c>
      <c r="V316">
        <f t="shared" si="96"/>
        <v>75.172882879328611</v>
      </c>
      <c r="Y316">
        <f t="shared" si="82"/>
        <v>5.2461233323216065</v>
      </c>
      <c r="Z316">
        <f t="shared" si="97"/>
        <v>0</v>
      </c>
      <c r="AA316">
        <f t="shared" si="86"/>
        <v>2.3437393174906243</v>
      </c>
      <c r="AB316">
        <f t="shared" si="87"/>
        <v>1546164.2814750075</v>
      </c>
      <c r="AC316">
        <f t="shared" si="88"/>
        <v>1541945.5507035244</v>
      </c>
      <c r="AD316">
        <f t="shared" si="89"/>
        <v>5.2373580725363764</v>
      </c>
      <c r="AE316">
        <f t="shared" si="90"/>
        <v>2.3434599813224359</v>
      </c>
      <c r="AF316">
        <f t="shared" si="91"/>
        <v>1537727.8255422467</v>
      </c>
      <c r="AG316">
        <f t="shared" si="92"/>
        <v>0</v>
      </c>
    </row>
    <row r="317" spans="19:33" x14ac:dyDescent="0.25">
      <c r="S317">
        <f t="shared" si="93"/>
        <v>13</v>
      </c>
      <c r="T317">
        <f t="shared" si="94"/>
        <v>10</v>
      </c>
      <c r="U317">
        <f t="shared" si="95"/>
        <v>298</v>
      </c>
      <c r="V317">
        <f t="shared" si="96"/>
        <v>75.172882879328611</v>
      </c>
      <c r="Y317">
        <f t="shared" si="82"/>
        <v>5.228594902108151</v>
      </c>
      <c r="Z317">
        <f t="shared" si="97"/>
        <v>0</v>
      </c>
      <c r="AA317">
        <f t="shared" si="86"/>
        <v>2.3431807117390373</v>
      </c>
      <c r="AB317">
        <f t="shared" si="87"/>
        <v>1537727.8255422465</v>
      </c>
      <c r="AC317">
        <f t="shared" si="88"/>
        <v>1533510.1002611162</v>
      </c>
      <c r="AD317">
        <f t="shared" si="89"/>
        <v>5.2198317314309088</v>
      </c>
      <c r="AE317">
        <f t="shared" si="90"/>
        <v>2.3429014421477028</v>
      </c>
      <c r="AF317">
        <f t="shared" si="91"/>
        <v>1529293.3803505148</v>
      </c>
      <c r="AG317">
        <f t="shared" si="92"/>
        <v>0</v>
      </c>
    </row>
    <row r="318" spans="19:33" x14ac:dyDescent="0.25">
      <c r="S318">
        <f t="shared" si="93"/>
        <v>13</v>
      </c>
      <c r="T318">
        <f t="shared" si="94"/>
        <v>11</v>
      </c>
      <c r="U318">
        <f t="shared" si="95"/>
        <v>299</v>
      </c>
      <c r="V318">
        <f t="shared" si="96"/>
        <v>75.172882879328611</v>
      </c>
      <c r="Y318">
        <f t="shared" si="82"/>
        <v>5.2110706496126955</v>
      </c>
      <c r="Z318">
        <f t="shared" si="97"/>
        <v>0</v>
      </c>
      <c r="AA318">
        <f t="shared" si="86"/>
        <v>2.3426222391252884</v>
      </c>
      <c r="AB318">
        <f t="shared" si="87"/>
        <v>1529293.3803505148</v>
      </c>
      <c r="AC318">
        <f t="shared" si="88"/>
        <v>1525076.6603200892</v>
      </c>
      <c r="AD318">
        <f t="shared" si="89"/>
        <v>5.202307135955925</v>
      </c>
      <c r="AE318">
        <f t="shared" si="90"/>
        <v>2.342342967481823</v>
      </c>
      <c r="AF318">
        <f t="shared" si="91"/>
        <v>1520860.9456675802</v>
      </c>
      <c r="AG318">
        <f t="shared" si="92"/>
        <v>0</v>
      </c>
    </row>
    <row r="319" spans="19:33" x14ac:dyDescent="0.25">
      <c r="S319">
        <f t="shared" si="93"/>
        <v>13</v>
      </c>
      <c r="T319">
        <f t="shared" si="94"/>
        <v>12</v>
      </c>
      <c r="U319">
        <f t="shared" si="95"/>
        <v>300</v>
      </c>
      <c r="V319">
        <f t="shared" si="96"/>
        <v>75.172882879328611</v>
      </c>
      <c r="Y319">
        <f t="shared" si="82"/>
        <v>5.1935355434565507</v>
      </c>
      <c r="Z319">
        <f t="shared" si="97"/>
        <v>0</v>
      </c>
      <c r="AA319">
        <f t="shared" si="86"/>
        <v>2.3420634755013121</v>
      </c>
      <c r="AB319">
        <f t="shared" si="87"/>
        <v>1520860.9456675802</v>
      </c>
      <c r="AC319">
        <f t="shared" si="88"/>
        <v>1516645.2314116778</v>
      </c>
      <c r="AD319">
        <f t="shared" si="89"/>
        <v>5.1847639517823909</v>
      </c>
      <c r="AE319">
        <f t="shared" si="90"/>
        <v>2.3417839835470948</v>
      </c>
      <c r="AF319">
        <f t="shared" si="91"/>
        <v>1512430.5233268107</v>
      </c>
      <c r="AG319">
        <f t="shared" si="92"/>
        <v>0</v>
      </c>
    </row>
    <row r="320" spans="19:33" x14ac:dyDescent="0.25">
      <c r="S320">
        <f t="shared" si="93"/>
        <v>13</v>
      </c>
      <c r="T320">
        <f t="shared" si="94"/>
        <v>13</v>
      </c>
      <c r="U320">
        <f t="shared" si="95"/>
        <v>301</v>
      </c>
      <c r="V320">
        <f t="shared" si="96"/>
        <v>75.172882879328611</v>
      </c>
      <c r="Y320">
        <f t="shared" si="82"/>
        <v>5.1759944536375704</v>
      </c>
      <c r="Z320">
        <f t="shared" si="97"/>
        <v>0</v>
      </c>
      <c r="AA320">
        <f t="shared" si="86"/>
        <v>2.3415045582996541</v>
      </c>
      <c r="AB320">
        <f t="shared" si="87"/>
        <v>1512430.5233268107</v>
      </c>
      <c r="AC320">
        <f t="shared" si="88"/>
        <v>1508215.8151218714</v>
      </c>
      <c r="AD320">
        <f t="shared" si="89"/>
        <v>5.1672249552429168</v>
      </c>
      <c r="AE320">
        <f t="shared" si="90"/>
        <v>2.3412251330442531</v>
      </c>
      <c r="AF320">
        <f t="shared" si="91"/>
        <v>1504002.1128478514</v>
      </c>
      <c r="AG320">
        <f t="shared" si="92"/>
        <v>0</v>
      </c>
    </row>
    <row r="321" spans="19:33" x14ac:dyDescent="0.25">
      <c r="S321">
        <f t="shared" si="93"/>
        <v>13</v>
      </c>
      <c r="T321">
        <f t="shared" si="94"/>
        <v>14</v>
      </c>
      <c r="U321">
        <f t="shared" si="95"/>
        <v>302</v>
      </c>
      <c r="V321">
        <f t="shared" si="96"/>
        <v>75.172882879328611</v>
      </c>
      <c r="Y321">
        <f t="shared" si="82"/>
        <v>5.1584575498779941</v>
      </c>
      <c r="Z321">
        <f t="shared" si="97"/>
        <v>0</v>
      </c>
      <c r="AA321">
        <f t="shared" si="86"/>
        <v>2.3409457744797098</v>
      </c>
      <c r="AB321">
        <f t="shared" si="87"/>
        <v>1504002.1128478514</v>
      </c>
      <c r="AC321">
        <f t="shared" si="88"/>
        <v>1499788.4104537878</v>
      </c>
      <c r="AD321">
        <f t="shared" si="89"/>
        <v>5.1496901442632979</v>
      </c>
      <c r="AE321">
        <f t="shared" si="90"/>
        <v>2.3406664159072075</v>
      </c>
      <c r="AF321">
        <f t="shared" si="91"/>
        <v>1495575.7137505854</v>
      </c>
      <c r="AG321">
        <f t="shared" si="92"/>
        <v>0</v>
      </c>
    </row>
    <row r="322" spans="19:33" x14ac:dyDescent="0.25">
      <c r="S322">
        <f t="shared" si="93"/>
        <v>13</v>
      </c>
      <c r="T322">
        <f t="shared" si="94"/>
        <v>15</v>
      </c>
      <c r="U322">
        <f t="shared" si="95"/>
        <v>303</v>
      </c>
      <c r="V322">
        <f t="shared" si="96"/>
        <v>75.172882879328611</v>
      </c>
      <c r="Y322">
        <f t="shared" si="82"/>
        <v>5.1409189646282973</v>
      </c>
      <c r="Z322">
        <f t="shared" si="97"/>
        <v>0</v>
      </c>
      <c r="AA322">
        <f t="shared" si="86"/>
        <v>2.3403869584846855</v>
      </c>
      <c r="AB322">
        <f t="shared" si="87"/>
        <v>1495575.7137505857</v>
      </c>
      <c r="AC322">
        <f t="shared" si="88"/>
        <v>1491363.0172253132</v>
      </c>
      <c r="AD322">
        <f t="shared" si="89"/>
        <v>5.1321410335042792</v>
      </c>
      <c r="AE322">
        <f t="shared" si="90"/>
        <v>2.3401073105699775</v>
      </c>
      <c r="AF322">
        <f t="shared" si="91"/>
        <v>1487151.3274325337</v>
      </c>
      <c r="AG322">
        <f t="shared" si="92"/>
        <v>0</v>
      </c>
    </row>
    <row r="323" spans="19:33" x14ac:dyDescent="0.25">
      <c r="S323">
        <f t="shared" si="93"/>
        <v>13</v>
      </c>
      <c r="T323">
        <f t="shared" si="94"/>
        <v>16</v>
      </c>
      <c r="U323">
        <f t="shared" si="95"/>
        <v>304</v>
      </c>
      <c r="V323">
        <f t="shared" si="96"/>
        <v>75.172882879328611</v>
      </c>
      <c r="Y323">
        <f t="shared" si="82"/>
        <v>5.1233652000933123</v>
      </c>
      <c r="Z323">
        <f t="shared" si="97"/>
        <v>0</v>
      </c>
      <c r="AA323">
        <f t="shared" si="86"/>
        <v>2.3398277294843517</v>
      </c>
      <c r="AB323">
        <f t="shared" si="87"/>
        <v>1487151.3274325335</v>
      </c>
      <c r="AC323">
        <f t="shared" si="88"/>
        <v>1482939.6375194616</v>
      </c>
      <c r="AD323">
        <f t="shared" si="89"/>
        <v>5.1145893664316944</v>
      </c>
      <c r="AE323">
        <f t="shared" si="90"/>
        <v>2.3395481483907408</v>
      </c>
      <c r="AF323">
        <f t="shared" si="91"/>
        <v>1478728.9540983269</v>
      </c>
      <c r="AG323">
        <f t="shared" si="92"/>
        <v>0</v>
      </c>
    </row>
    <row r="324" spans="19:33" x14ac:dyDescent="0.25">
      <c r="S324">
        <f t="shared" si="93"/>
        <v>13</v>
      </c>
      <c r="T324">
        <f t="shared" si="94"/>
        <v>17</v>
      </c>
      <c r="U324">
        <f t="shared" si="95"/>
        <v>305</v>
      </c>
      <c r="V324">
        <f t="shared" si="96"/>
        <v>75.172882879328611</v>
      </c>
      <c r="Y324">
        <f t="shared" si="82"/>
        <v>5.1058156299818851</v>
      </c>
      <c r="Z324">
        <f t="shared" si="97"/>
        <v>0</v>
      </c>
      <c r="AA324">
        <f t="shared" si="86"/>
        <v>2.3392686341102435</v>
      </c>
      <c r="AB324">
        <f t="shared" si="87"/>
        <v>1478728.9540983269</v>
      </c>
      <c r="AC324">
        <f t="shared" si="88"/>
        <v>1474518.2705569284</v>
      </c>
      <c r="AD324">
        <f t="shared" si="89"/>
        <v>5.0970418932814843</v>
      </c>
      <c r="AE324">
        <f t="shared" si="90"/>
        <v>2.3389891198217625</v>
      </c>
      <c r="AF324">
        <f t="shared" si="91"/>
        <v>1470308.5932669686</v>
      </c>
      <c r="AG324">
        <f t="shared" si="92"/>
        <v>0</v>
      </c>
    </row>
    <row r="325" spans="19:33" x14ac:dyDescent="0.25">
      <c r="S325">
        <f t="shared" si="93"/>
        <v>13</v>
      </c>
      <c r="T325">
        <f t="shared" si="94"/>
        <v>18</v>
      </c>
      <c r="U325">
        <f t="shared" si="95"/>
        <v>306</v>
      </c>
      <c r="V325">
        <f t="shared" si="96"/>
        <v>75.172882879328611</v>
      </c>
      <c r="Y325">
        <f t="shared" si="82"/>
        <v>5.0882702532917703</v>
      </c>
      <c r="Z325">
        <f t="shared" si="97"/>
        <v>0</v>
      </c>
      <c r="AA325">
        <f t="shared" si="86"/>
        <v>2.3387096723304306</v>
      </c>
      <c r="AB325">
        <f t="shared" si="87"/>
        <v>1470308.5932669686</v>
      </c>
      <c r="AC325">
        <f t="shared" si="88"/>
        <v>1466098.9158567737</v>
      </c>
      <c r="AD325">
        <f t="shared" si="89"/>
        <v>5.0794892463150836</v>
      </c>
      <c r="AE325">
        <f t="shared" si="90"/>
        <v>2.3384299605702892</v>
      </c>
      <c r="AF325">
        <f t="shared" si="91"/>
        <v>1461890.2454089157</v>
      </c>
      <c r="AG325">
        <f t="shared" si="92"/>
        <v>0</v>
      </c>
    </row>
    <row r="326" spans="19:33" x14ac:dyDescent="0.25">
      <c r="S326">
        <f t="shared" si="93"/>
        <v>13</v>
      </c>
      <c r="T326">
        <f t="shared" si="94"/>
        <v>19</v>
      </c>
      <c r="U326">
        <f t="shared" si="95"/>
        <v>307</v>
      </c>
      <c r="V326">
        <f t="shared" si="96"/>
        <v>75.172882879328611</v>
      </c>
      <c r="Y326">
        <f t="shared" ref="Y326:Y389" si="98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5.0707070697336381</v>
      </c>
      <c r="Z326">
        <f t="shared" si="97"/>
        <v>0</v>
      </c>
      <c r="AA326">
        <f t="shared" si="86"/>
        <v>2.3381502234611529</v>
      </c>
      <c r="AB326">
        <f t="shared" si="87"/>
        <v>1461890.2454089157</v>
      </c>
      <c r="AC326">
        <f t="shared" si="88"/>
        <v>1457681.5750066857</v>
      </c>
      <c r="AD326">
        <f t="shared" si="89"/>
        <v>5.0619248932474044</v>
      </c>
      <c r="AE326">
        <f t="shared" si="90"/>
        <v>2.3378704863550497</v>
      </c>
      <c r="AF326">
        <f t="shared" si="91"/>
        <v>1453473.9116580375</v>
      </c>
      <c r="AG326">
        <f t="shared" si="92"/>
        <v>0</v>
      </c>
    </row>
    <row r="327" spans="19:33" x14ac:dyDescent="0.25">
      <c r="S327">
        <f t="shared" si="93"/>
        <v>13</v>
      </c>
      <c r="T327">
        <f t="shared" si="94"/>
        <v>20</v>
      </c>
      <c r="U327">
        <f t="shared" si="95"/>
        <v>308</v>
      </c>
      <c r="V327">
        <f t="shared" si="96"/>
        <v>75.172882879328611</v>
      </c>
      <c r="Y327">
        <f t="shared" si="98"/>
        <v>5.0531448181664693</v>
      </c>
      <c r="Z327">
        <f t="shared" si="97"/>
        <v>0</v>
      </c>
      <c r="AA327">
        <f t="shared" si="86"/>
        <v>2.3375908161846355</v>
      </c>
      <c r="AB327">
        <f t="shared" si="87"/>
        <v>1453473.9116580375</v>
      </c>
      <c r="AC327">
        <f t="shared" si="88"/>
        <v>1449266.2481889052</v>
      </c>
      <c r="AD327">
        <f t="shared" si="89"/>
        <v>5.0443647428341221</v>
      </c>
      <c r="AE327">
        <f t="shared" si="90"/>
        <v>2.337311146006213</v>
      </c>
      <c r="AF327">
        <f t="shared" si="91"/>
        <v>1445059.591532415</v>
      </c>
      <c r="AG327">
        <f t="shared" si="92"/>
        <v>0</v>
      </c>
    </row>
    <row r="328" spans="19:33" x14ac:dyDescent="0.25">
      <c r="S328">
        <f t="shared" si="93"/>
        <v>13</v>
      </c>
      <c r="T328">
        <f t="shared" si="94"/>
        <v>21</v>
      </c>
      <c r="U328">
        <f t="shared" si="95"/>
        <v>309</v>
      </c>
      <c r="V328">
        <f t="shared" si="96"/>
        <v>75.172882879328611</v>
      </c>
      <c r="Y328">
        <f t="shared" si="98"/>
        <v>5.0355867684043085</v>
      </c>
      <c r="Z328">
        <f t="shared" si="97"/>
        <v>0</v>
      </c>
      <c r="AA328">
        <f t="shared" si="86"/>
        <v>2.3370315427474653</v>
      </c>
      <c r="AB328">
        <f t="shared" si="87"/>
        <v>1445059.5915324148</v>
      </c>
      <c r="AC328">
        <f t="shared" si="88"/>
        <v>1440852.9347554694</v>
      </c>
      <c r="AD328">
        <f t="shared" si="89"/>
        <v>5.0268085180275524</v>
      </c>
      <c r="AE328">
        <f t="shared" si="90"/>
        <v>2.3367519317032452</v>
      </c>
      <c r="AF328">
        <f t="shared" si="91"/>
        <v>1436647.2845782831</v>
      </c>
      <c r="AG328">
        <f t="shared" si="92"/>
        <v>0</v>
      </c>
    </row>
    <row r="329" spans="19:33" x14ac:dyDescent="0.25">
      <c r="S329">
        <f t="shared" si="93"/>
        <v>13</v>
      </c>
      <c r="T329">
        <f t="shared" si="94"/>
        <v>22</v>
      </c>
      <c r="U329">
        <f t="shared" si="95"/>
        <v>310</v>
      </c>
      <c r="V329">
        <f t="shared" si="96"/>
        <v>75.172882879328611</v>
      </c>
      <c r="Y329">
        <f t="shared" si="98"/>
        <v>5.0180199900892353</v>
      </c>
      <c r="Z329">
        <f t="shared" si="97"/>
        <v>0</v>
      </c>
      <c r="AA329">
        <f t="shared" si="86"/>
        <v>2.3364720383764146</v>
      </c>
      <c r="AB329">
        <f t="shared" si="87"/>
        <v>1436647.2845782833</v>
      </c>
      <c r="AC329">
        <f t="shared" si="88"/>
        <v>1432441.6349092058</v>
      </c>
      <c r="AD329">
        <f t="shared" si="89"/>
        <v>5.0092314632127106</v>
      </c>
      <c r="AE329">
        <f t="shared" si="90"/>
        <v>2.3361921450833987</v>
      </c>
      <c r="AF329">
        <f t="shared" si="91"/>
        <v>1428236.9928559831</v>
      </c>
      <c r="AG329">
        <f t="shared" si="92"/>
        <v>0</v>
      </c>
    </row>
    <row r="330" spans="19:33" x14ac:dyDescent="0.25">
      <c r="S330">
        <f t="shared" si="93"/>
        <v>13</v>
      </c>
      <c r="T330">
        <f t="shared" si="94"/>
        <v>23</v>
      </c>
      <c r="U330">
        <f t="shared" si="95"/>
        <v>311</v>
      </c>
      <c r="V330">
        <f t="shared" si="96"/>
        <v>75.172882879328611</v>
      </c>
      <c r="Y330">
        <f t="shared" si="98"/>
        <v>5.0004450419464277</v>
      </c>
      <c r="Z330">
        <f t="shared" si="97"/>
        <v>0</v>
      </c>
      <c r="AA330">
        <f t="shared" si="86"/>
        <v>2.3359123188489694</v>
      </c>
      <c r="AB330">
        <f t="shared" si="87"/>
        <v>1428236.9928559831</v>
      </c>
      <c r="AC330">
        <f t="shared" si="88"/>
        <v>1424032.3506820549</v>
      </c>
      <c r="AD330">
        <f t="shared" si="89"/>
        <v>4.9916586204279083</v>
      </c>
      <c r="AE330">
        <f t="shared" si="90"/>
        <v>2.3356324926065066</v>
      </c>
      <c r="AF330">
        <f t="shared" si="91"/>
        <v>1419828.7158825996</v>
      </c>
      <c r="AG330">
        <f t="shared" si="92"/>
        <v>0</v>
      </c>
    </row>
    <row r="331" spans="19:33" x14ac:dyDescent="0.25">
      <c r="S331">
        <f t="shared" si="93"/>
        <v>13</v>
      </c>
      <c r="T331">
        <f t="shared" si="94"/>
        <v>24</v>
      </c>
      <c r="U331">
        <f t="shared" si="95"/>
        <v>312</v>
      </c>
      <c r="V331">
        <f t="shared" si="96"/>
        <v>75.172882879328611</v>
      </c>
      <c r="Y331">
        <f t="shared" si="98"/>
        <v>4.9828743040152164</v>
      </c>
      <c r="Z331">
        <f t="shared" si="97"/>
        <v>0</v>
      </c>
      <c r="AA331">
        <f t="shared" si="86"/>
        <v>2.3353527334065651</v>
      </c>
      <c r="AB331">
        <f t="shared" si="87"/>
        <v>1419828.7158825996</v>
      </c>
      <c r="AC331">
        <f t="shared" si="88"/>
        <v>1415625.0809624677</v>
      </c>
      <c r="AD331">
        <f t="shared" si="89"/>
        <v>4.9740899873503475</v>
      </c>
      <c r="AE331">
        <f t="shared" si="90"/>
        <v>2.3350729741985927</v>
      </c>
      <c r="AF331">
        <f t="shared" si="91"/>
        <v>1411422.4531754847</v>
      </c>
      <c r="AG331">
        <f t="shared" si="92"/>
        <v>0</v>
      </c>
    </row>
    <row r="332" spans="19:33" x14ac:dyDescent="0.25">
      <c r="S332">
        <f t="shared" si="93"/>
        <v>14</v>
      </c>
      <c r="T332">
        <f t="shared" si="94"/>
        <v>1</v>
      </c>
      <c r="U332">
        <f t="shared" si="95"/>
        <v>313</v>
      </c>
      <c r="V332">
        <f t="shared" si="96"/>
        <v>75.172882879328611</v>
      </c>
      <c r="Y332">
        <f t="shared" si="98"/>
        <v>4.9653038903436935</v>
      </c>
      <c r="Z332">
        <f t="shared" si="97"/>
        <v>0</v>
      </c>
      <c r="AA332">
        <f t="shared" si="86"/>
        <v>2.3347931724306443</v>
      </c>
      <c r="AB332">
        <f t="shared" si="87"/>
        <v>1411422.4531754844</v>
      </c>
      <c r="AC332">
        <f t="shared" si="88"/>
        <v>1407219.8254651092</v>
      </c>
      <c r="AD332">
        <f t="shared" si="89"/>
        <v>4.956509005502971</v>
      </c>
      <c r="AE332">
        <f t="shared" si="90"/>
        <v>2.3345131227761549</v>
      </c>
      <c r="AF332">
        <f t="shared" si="91"/>
        <v>1403018.2059334903</v>
      </c>
      <c r="AG332">
        <f t="shared" si="92"/>
        <v>0</v>
      </c>
    </row>
    <row r="333" spans="19:33" x14ac:dyDescent="0.25">
      <c r="S333">
        <f t="shared" si="93"/>
        <v>14</v>
      </c>
      <c r="T333">
        <f t="shared" si="94"/>
        <v>2</v>
      </c>
      <c r="U333">
        <f t="shared" si="95"/>
        <v>314</v>
      </c>
      <c r="V333">
        <f t="shared" si="96"/>
        <v>75.172882879328611</v>
      </c>
      <c r="Y333">
        <f t="shared" si="98"/>
        <v>4.9477162304889264</v>
      </c>
      <c r="Z333">
        <f t="shared" si="97"/>
        <v>0</v>
      </c>
      <c r="AA333">
        <f t="shared" si="86"/>
        <v>2.3342331403034695</v>
      </c>
      <c r="AB333">
        <f t="shared" si="87"/>
        <v>1403018.2059334903</v>
      </c>
      <c r="AC333">
        <f t="shared" si="88"/>
        <v>1398816.5862809441</v>
      </c>
      <c r="AD333">
        <f t="shared" si="89"/>
        <v>4.9389234552218158</v>
      </c>
      <c r="AE333">
        <f t="shared" si="90"/>
        <v>2.3339531578227262</v>
      </c>
      <c r="AF333">
        <f t="shared" si="91"/>
        <v>1394615.9745653286</v>
      </c>
      <c r="AG333">
        <f t="shared" si="92"/>
        <v>0</v>
      </c>
    </row>
    <row r="334" spans="19:33" x14ac:dyDescent="0.25">
      <c r="S334">
        <f t="shared" si="93"/>
        <v>14</v>
      </c>
      <c r="T334">
        <f t="shared" si="94"/>
        <v>3</v>
      </c>
      <c r="U334">
        <f t="shared" si="95"/>
        <v>315</v>
      </c>
      <c r="V334">
        <f t="shared" si="96"/>
        <v>75.172882879328611</v>
      </c>
      <c r="Y334">
        <f t="shared" si="98"/>
        <v>4.9301327892753122</v>
      </c>
      <c r="Z334">
        <f t="shared" si="97"/>
        <v>0</v>
      </c>
      <c r="AA334">
        <f t="shared" si="86"/>
        <v>2.3336732425076723</v>
      </c>
      <c r="AB334">
        <f t="shared" si="87"/>
        <v>1394615.9745653283</v>
      </c>
      <c r="AC334">
        <f t="shared" si="88"/>
        <v>1390415.3627288146</v>
      </c>
      <c r="AD334">
        <f t="shared" si="89"/>
        <v>4.921342123075803</v>
      </c>
      <c r="AE334">
        <f t="shared" si="90"/>
        <v>2.3333933271845622</v>
      </c>
      <c r="AF334">
        <f t="shared" si="91"/>
        <v>1386215.758587464</v>
      </c>
      <c r="AG334">
        <f t="shared" si="92"/>
        <v>0</v>
      </c>
    </row>
    <row r="335" spans="19:33" x14ac:dyDescent="0.25">
      <c r="S335">
        <f t="shared" si="93"/>
        <v>14</v>
      </c>
      <c r="T335">
        <f t="shared" si="94"/>
        <v>4</v>
      </c>
      <c r="U335">
        <f t="shared" si="95"/>
        <v>316</v>
      </c>
      <c r="V335">
        <f t="shared" si="96"/>
        <v>75.172882879328611</v>
      </c>
      <c r="Y335">
        <f t="shared" si="98"/>
        <v>4.9125535656909518</v>
      </c>
      <c r="Z335">
        <f t="shared" si="97"/>
        <v>0</v>
      </c>
      <c r="AA335">
        <f t="shared" si="86"/>
        <v>2.3331134790110317</v>
      </c>
      <c r="AB335">
        <f t="shared" si="87"/>
        <v>1386215.758587464</v>
      </c>
      <c r="AC335">
        <f t="shared" si="88"/>
        <v>1382016.1543252442</v>
      </c>
      <c r="AD335">
        <f t="shared" si="89"/>
        <v>4.9037574478159547</v>
      </c>
      <c r="AE335">
        <f t="shared" si="90"/>
        <v>2.3328334175881271</v>
      </c>
      <c r="AF335">
        <f t="shared" si="91"/>
        <v>1377817.5582841467</v>
      </c>
      <c r="AG335">
        <f t="shared" si="92"/>
        <v>0</v>
      </c>
    </row>
    <row r="336" spans="19:33" x14ac:dyDescent="0.25">
      <c r="S336">
        <f t="shared" si="93"/>
        <v>14</v>
      </c>
      <c r="T336">
        <f t="shared" si="94"/>
        <v>5</v>
      </c>
      <c r="U336">
        <f t="shared" si="95"/>
        <v>317</v>
      </c>
      <c r="V336">
        <f t="shared" si="96"/>
        <v>75.172882879328611</v>
      </c>
      <c r="Y336">
        <f t="shared" si="98"/>
        <v>4.8949583109375974</v>
      </c>
      <c r="Z336">
        <f t="shared" si="97"/>
        <v>0</v>
      </c>
      <c r="AA336">
        <f t="shared" si="86"/>
        <v>2.3325532786854226</v>
      </c>
      <c r="AB336">
        <f t="shared" si="87"/>
        <v>1377817.5582841469</v>
      </c>
      <c r="AC336">
        <f t="shared" si="88"/>
        <v>1373618.9623825131</v>
      </c>
      <c r="AD336">
        <f t="shared" si="89"/>
        <v>4.8861591743515191</v>
      </c>
      <c r="AE336">
        <f t="shared" si="90"/>
        <v>2.3322731397920231</v>
      </c>
      <c r="AF336">
        <f t="shared" si="91"/>
        <v>1369421.3749808955</v>
      </c>
      <c r="AG336">
        <f t="shared" si="92"/>
        <v>0</v>
      </c>
    </row>
    <row r="337" spans="19:33" x14ac:dyDescent="0.25">
      <c r="S337">
        <f t="shared" si="93"/>
        <v>14</v>
      </c>
      <c r="T337">
        <f t="shared" si="94"/>
        <v>6</v>
      </c>
      <c r="U337">
        <f t="shared" si="95"/>
        <v>318</v>
      </c>
      <c r="V337">
        <f t="shared" si="96"/>
        <v>75.172882879328611</v>
      </c>
      <c r="Y337">
        <f t="shared" si="98"/>
        <v>4.8773621513123491</v>
      </c>
      <c r="Z337">
        <f t="shared" si="97"/>
        <v>0</v>
      </c>
      <c r="AA337">
        <f t="shared" si="86"/>
        <v>2.3319930681878045</v>
      </c>
      <c r="AB337">
        <f t="shared" si="87"/>
        <v>1369421.3749808955</v>
      </c>
      <c r="AC337">
        <f t="shared" si="88"/>
        <v>1365223.7874581574</v>
      </c>
      <c r="AD337">
        <f t="shared" si="89"/>
        <v>4.8685651280193429</v>
      </c>
      <c r="AE337">
        <f t="shared" si="90"/>
        <v>2.3317129965755043</v>
      </c>
      <c r="AF337">
        <f t="shared" si="91"/>
        <v>1361027.2081932237</v>
      </c>
      <c r="AG337">
        <f t="shared" si="92"/>
        <v>0</v>
      </c>
    </row>
    <row r="338" spans="19:33" x14ac:dyDescent="0.25">
      <c r="S338">
        <f t="shared" si="93"/>
        <v>14</v>
      </c>
      <c r="T338">
        <f t="shared" si="94"/>
        <v>7</v>
      </c>
      <c r="U338">
        <f t="shared" si="95"/>
        <v>319</v>
      </c>
      <c r="V338">
        <f t="shared" si="96"/>
        <v>75.172882879328611</v>
      </c>
      <c r="Y338">
        <f t="shared" si="98"/>
        <v>4.859770217765635</v>
      </c>
      <c r="Z338">
        <f t="shared" si="97"/>
        <v>0</v>
      </c>
      <c r="AA338">
        <f t="shared" si="86"/>
        <v>2.3314329922362242</v>
      </c>
      <c r="AB338">
        <f t="shared" si="87"/>
        <v>1361027.2081932239</v>
      </c>
      <c r="AC338">
        <f t="shared" si="88"/>
        <v>1356830.6288071987</v>
      </c>
      <c r="AD338">
        <f t="shared" si="89"/>
        <v>4.8509753072581514</v>
      </c>
      <c r="AE338">
        <f t="shared" si="90"/>
        <v>2.3311529878888644</v>
      </c>
      <c r="AF338">
        <f t="shared" si="91"/>
        <v>1352635.0574368241</v>
      </c>
      <c r="AG338">
        <f t="shared" si="92"/>
        <v>0</v>
      </c>
    </row>
    <row r="339" spans="19:33" x14ac:dyDescent="0.25">
      <c r="S339">
        <f t="shared" si="93"/>
        <v>14</v>
      </c>
      <c r="T339">
        <f t="shared" si="94"/>
        <v>8</v>
      </c>
      <c r="U339">
        <f t="shared" si="95"/>
        <v>320</v>
      </c>
      <c r="V339">
        <f t="shared" si="96"/>
        <v>75.172882879328611</v>
      </c>
      <c r="Y339">
        <f t="shared" si="98"/>
        <v>4.8421712104617081</v>
      </c>
      <c r="Z339">
        <f t="shared" si="97"/>
        <v>0</v>
      </c>
      <c r="AA339">
        <f t="shared" si="86"/>
        <v>2.3308727321344587</v>
      </c>
      <c r="AB339">
        <f t="shared" si="87"/>
        <v>1352635.0574368241</v>
      </c>
      <c r="AC339">
        <f t="shared" si="88"/>
        <v>1348439.4865189821</v>
      </c>
      <c r="AD339">
        <f t="shared" si="89"/>
        <v>4.8333657049783119</v>
      </c>
      <c r="AE339">
        <f t="shared" si="90"/>
        <v>2.3305924366538937</v>
      </c>
      <c r="AF339">
        <f t="shared" si="91"/>
        <v>1344244.9246648701</v>
      </c>
      <c r="AG339">
        <f t="shared" si="92"/>
        <v>0</v>
      </c>
    </row>
    <row r="340" spans="19:33" x14ac:dyDescent="0.25">
      <c r="S340">
        <f t="shared" si="93"/>
        <v>14</v>
      </c>
      <c r="T340">
        <f t="shared" si="94"/>
        <v>9</v>
      </c>
      <c r="U340">
        <f t="shared" si="95"/>
        <v>321</v>
      </c>
      <c r="V340">
        <f t="shared" si="96"/>
        <v>75.172882879328611</v>
      </c>
      <c r="Y340">
        <f t="shared" si="98"/>
        <v>4.8245623172796899</v>
      </c>
      <c r="Z340">
        <f t="shared" si="97"/>
        <v>0</v>
      </c>
      <c r="AA340">
        <f t="shared" si="86"/>
        <v>2.3303122085863244</v>
      </c>
      <c r="AB340">
        <f t="shared" si="87"/>
        <v>1344244.9246648699</v>
      </c>
      <c r="AC340">
        <f t="shared" si="88"/>
        <v>1340050.3626894145</v>
      </c>
      <c r="AD340">
        <f t="shared" si="89"/>
        <v>4.8157589293263969</v>
      </c>
      <c r="AE340">
        <f t="shared" si="90"/>
        <v>2.3300319805106482</v>
      </c>
      <c r="AF340">
        <f t="shared" si="91"/>
        <v>1335856.8095350317</v>
      </c>
      <c r="AG340">
        <f t="shared" si="92"/>
        <v>0</v>
      </c>
    </row>
    <row r="341" spans="19:33" x14ac:dyDescent="0.25">
      <c r="S341">
        <f t="shared" si="93"/>
        <v>14</v>
      </c>
      <c r="T341">
        <f t="shared" si="94"/>
        <v>10</v>
      </c>
      <c r="U341">
        <f t="shared" si="95"/>
        <v>322</v>
      </c>
      <c r="V341">
        <f t="shared" si="96"/>
        <v>75.172882879328611</v>
      </c>
      <c r="Y341">
        <f t="shared" si="98"/>
        <v>4.8069576586485976</v>
      </c>
      <c r="Z341">
        <f t="shared" si="97"/>
        <v>0</v>
      </c>
      <c r="AA341">
        <f t="shared" ref="AA341:AA404" si="99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2.3297518198317562</v>
      </c>
      <c r="AB341">
        <f t="shared" ref="AB341:AB404" si="100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1335856.8095350319</v>
      </c>
      <c r="AC341">
        <f t="shared" ref="AC341:AC404" si="101">MAX(0,AB341+(Z341-AA341)*1800)</f>
        <v>1331663.2562593347</v>
      </c>
      <c r="AD341">
        <f t="shared" ref="AD341:AD404" si="102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4.7981563877161886</v>
      </c>
      <c r="AE341">
        <f t="shared" ref="AE341:AE404" si="103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2.3294716591447591</v>
      </c>
      <c r="AF341">
        <f t="shared" ref="AF341:AF404" si="104">MAX(0,AB341+(Z341-AE341)*3600)</f>
        <v>1327470.7115621108</v>
      </c>
      <c r="AG341">
        <f t="shared" ref="AG341:AG404" si="105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</v>
      </c>
    </row>
    <row r="342" spans="19:33" x14ac:dyDescent="0.25">
      <c r="S342">
        <f t="shared" si="93"/>
        <v>14</v>
      </c>
      <c r="T342">
        <f t="shared" si="94"/>
        <v>11</v>
      </c>
      <c r="U342">
        <f t="shared" si="95"/>
        <v>323</v>
      </c>
      <c r="V342">
        <f t="shared" si="96"/>
        <v>75.172882879328611</v>
      </c>
      <c r="Y342">
        <f t="shared" si="98"/>
        <v>4.7893548573214515</v>
      </c>
      <c r="Z342">
        <f t="shared" si="97"/>
        <v>0</v>
      </c>
      <c r="AA342">
        <f t="shared" si="99"/>
        <v>2.3291914988264573</v>
      </c>
      <c r="AB342">
        <f t="shared" si="100"/>
        <v>1327470.7115621108</v>
      </c>
      <c r="AC342">
        <f t="shared" si="101"/>
        <v>1323278.1668642231</v>
      </c>
      <c r="AD342">
        <f t="shared" si="102"/>
        <v>4.7805429753542761</v>
      </c>
      <c r="AE342">
        <f t="shared" si="103"/>
        <v>2.3289110465840781</v>
      </c>
      <c r="AF342">
        <f t="shared" si="104"/>
        <v>1319086.6317944082</v>
      </c>
      <c r="AG342">
        <f t="shared" si="105"/>
        <v>0</v>
      </c>
    </row>
    <row r="343" spans="19:33" x14ac:dyDescent="0.25">
      <c r="S343">
        <f t="shared" si="93"/>
        <v>14</v>
      </c>
      <c r="T343">
        <f t="shared" si="94"/>
        <v>12</v>
      </c>
      <c r="U343">
        <f t="shared" si="95"/>
        <v>324</v>
      </c>
      <c r="V343">
        <f t="shared" si="96"/>
        <v>75.172882879328611</v>
      </c>
      <c r="Y343">
        <f t="shared" si="98"/>
        <v>4.7717332154213414</v>
      </c>
      <c r="Z343">
        <f t="shared" si="97"/>
        <v>0</v>
      </c>
      <c r="AA343">
        <f t="shared" si="99"/>
        <v>2.3286306618788339</v>
      </c>
      <c r="AB343">
        <f t="shared" si="100"/>
        <v>1319086.631794408</v>
      </c>
      <c r="AC343">
        <f t="shared" si="101"/>
        <v>1314895.0966030261</v>
      </c>
      <c r="AD343">
        <f t="shared" si="102"/>
        <v>4.7629234552328983</v>
      </c>
      <c r="AE343">
        <f t="shared" si="103"/>
        <v>2.3283502771654576</v>
      </c>
      <c r="AF343">
        <f t="shared" si="104"/>
        <v>1310704.5707966124</v>
      </c>
      <c r="AG343">
        <f t="shared" si="105"/>
        <v>0</v>
      </c>
    </row>
    <row r="344" spans="19:33" x14ac:dyDescent="0.25">
      <c r="S344">
        <f t="shared" si="93"/>
        <v>14</v>
      </c>
      <c r="T344">
        <f t="shared" si="94"/>
        <v>13</v>
      </c>
      <c r="U344">
        <f t="shared" si="95"/>
        <v>325</v>
      </c>
      <c r="V344">
        <f t="shared" si="96"/>
        <v>75.172882879328611</v>
      </c>
      <c r="Y344">
        <f t="shared" si="98"/>
        <v>4.7541158165677393</v>
      </c>
      <c r="Z344">
        <f t="shared" si="97"/>
        <v>0</v>
      </c>
      <c r="AA344">
        <f t="shared" si="99"/>
        <v>2.3280699599729542</v>
      </c>
      <c r="AB344">
        <f t="shared" si="100"/>
        <v>1310704.5707966124</v>
      </c>
      <c r="AC344">
        <f t="shared" si="101"/>
        <v>1306514.0448686611</v>
      </c>
      <c r="AD344">
        <f t="shared" si="102"/>
        <v>4.7453081776471331</v>
      </c>
      <c r="AE344">
        <f t="shared" si="103"/>
        <v>2.3277896427723208</v>
      </c>
      <c r="AF344">
        <f t="shared" si="104"/>
        <v>1302324.528082632</v>
      </c>
      <c r="AG344">
        <f t="shared" si="105"/>
        <v>0</v>
      </c>
    </row>
    <row r="345" spans="19:33" x14ac:dyDescent="0.25">
      <c r="S345">
        <f t="shared" si="93"/>
        <v>14</v>
      </c>
      <c r="T345">
        <f t="shared" si="94"/>
        <v>14</v>
      </c>
      <c r="U345">
        <f t="shared" si="95"/>
        <v>326</v>
      </c>
      <c r="V345">
        <f t="shared" si="96"/>
        <v>75.172882879328611</v>
      </c>
      <c r="Y345">
        <f t="shared" si="98"/>
        <v>4.7365026597389779</v>
      </c>
      <c r="Z345">
        <f t="shared" si="97"/>
        <v>0</v>
      </c>
      <c r="AA345">
        <f t="shared" si="99"/>
        <v>2.3275093930763022</v>
      </c>
      <c r="AB345">
        <f t="shared" si="100"/>
        <v>1302324.5280826318</v>
      </c>
      <c r="AC345">
        <f t="shared" si="101"/>
        <v>1298135.0111750944</v>
      </c>
      <c r="AD345">
        <f t="shared" si="102"/>
        <v>4.7276909126025295</v>
      </c>
      <c r="AE345">
        <f t="shared" si="103"/>
        <v>2.3272289677238964</v>
      </c>
      <c r="AF345">
        <f t="shared" si="104"/>
        <v>1293946.5037988257</v>
      </c>
      <c r="AG345">
        <f t="shared" si="105"/>
        <v>0</v>
      </c>
    </row>
    <row r="346" spans="19:33" x14ac:dyDescent="0.25">
      <c r="S346">
        <f t="shared" si="93"/>
        <v>14</v>
      </c>
      <c r="T346">
        <f t="shared" si="94"/>
        <v>15</v>
      </c>
      <c r="U346">
        <f t="shared" si="95"/>
        <v>327</v>
      </c>
      <c r="V346">
        <f t="shared" si="96"/>
        <v>75.172882879328611</v>
      </c>
      <c r="Y346">
        <f t="shared" si="98"/>
        <v>4.7188747721560089</v>
      </c>
      <c r="Z346">
        <f t="shared" si="97"/>
        <v>0</v>
      </c>
      <c r="AA346">
        <f t="shared" si="99"/>
        <v>2.3269484261843574</v>
      </c>
      <c r="AB346">
        <f t="shared" si="100"/>
        <v>1293946.5037988257</v>
      </c>
      <c r="AC346">
        <f t="shared" si="101"/>
        <v>1289757.9966316938</v>
      </c>
      <c r="AD346">
        <f t="shared" si="102"/>
        <v>4.7100586321496882</v>
      </c>
      <c r="AE346">
        <f t="shared" si="103"/>
        <v>2.3266678846588262</v>
      </c>
      <c r="AF346">
        <f t="shared" si="104"/>
        <v>1285570.499414054</v>
      </c>
      <c r="AG346">
        <f t="shared" si="105"/>
        <v>0</v>
      </c>
    </row>
    <row r="347" spans="19:33" x14ac:dyDescent="0.25">
      <c r="S347">
        <f t="shared" si="93"/>
        <v>14</v>
      </c>
      <c r="T347">
        <f t="shared" si="94"/>
        <v>16</v>
      </c>
      <c r="U347">
        <f t="shared" si="95"/>
        <v>328</v>
      </c>
      <c r="V347">
        <f t="shared" si="96"/>
        <v>75.172882879328611</v>
      </c>
      <c r="Y347">
        <f t="shared" si="98"/>
        <v>4.7012446179260792</v>
      </c>
      <c r="Z347">
        <f t="shared" si="97"/>
        <v>0</v>
      </c>
      <c r="AA347">
        <f t="shared" si="99"/>
        <v>2.3263874107785827</v>
      </c>
      <c r="AB347">
        <f t="shared" si="100"/>
        <v>1285570.4994140542</v>
      </c>
      <c r="AC347">
        <f t="shared" si="101"/>
        <v>1281383.0020746528</v>
      </c>
      <c r="AD347">
        <f t="shared" si="102"/>
        <v>4.6924306034461809</v>
      </c>
      <c r="AE347">
        <f t="shared" si="103"/>
        <v>2.3261069368901834</v>
      </c>
      <c r="AF347">
        <f t="shared" si="104"/>
        <v>1277196.5144412497</v>
      </c>
      <c r="AG347">
        <f t="shared" si="105"/>
        <v>0</v>
      </c>
    </row>
    <row r="348" spans="19:33" x14ac:dyDescent="0.25">
      <c r="S348">
        <f t="shared" si="93"/>
        <v>14</v>
      </c>
      <c r="T348">
        <f t="shared" si="94"/>
        <v>17</v>
      </c>
      <c r="U348">
        <f t="shared" si="95"/>
        <v>329</v>
      </c>
      <c r="V348">
        <f t="shared" si="96"/>
        <v>75.172882879328611</v>
      </c>
      <c r="Y348">
        <f t="shared" si="98"/>
        <v>4.683618714236478</v>
      </c>
      <c r="Z348">
        <f t="shared" si="97"/>
        <v>0</v>
      </c>
      <c r="AA348">
        <f t="shared" si="99"/>
        <v>2.3258265306307626</v>
      </c>
      <c r="AB348">
        <f t="shared" si="100"/>
        <v>1277196.5144412497</v>
      </c>
      <c r="AC348">
        <f t="shared" si="101"/>
        <v>1273010.0266861143</v>
      </c>
      <c r="AD348">
        <f t="shared" si="102"/>
        <v>4.6748068247705481</v>
      </c>
      <c r="AE348">
        <f t="shared" si="103"/>
        <v>2.3255461243631883</v>
      </c>
      <c r="AF348">
        <f t="shared" si="104"/>
        <v>1268824.5483935422</v>
      </c>
      <c r="AG348">
        <f t="shared" si="105"/>
        <v>0</v>
      </c>
    </row>
    <row r="349" spans="19:33" x14ac:dyDescent="0.25">
      <c r="S349">
        <f t="shared" si="93"/>
        <v>14</v>
      </c>
      <c r="T349">
        <f t="shared" si="94"/>
        <v>18</v>
      </c>
      <c r="U349">
        <f t="shared" si="95"/>
        <v>330</v>
      </c>
      <c r="V349">
        <f t="shared" si="96"/>
        <v>75.172882879328611</v>
      </c>
      <c r="Y349">
        <f t="shared" si="98"/>
        <v>4.6659869142439874</v>
      </c>
      <c r="Z349">
        <f t="shared" si="97"/>
        <v>0</v>
      </c>
      <c r="AA349">
        <f t="shared" si="99"/>
        <v>2.3252654996343307</v>
      </c>
      <c r="AB349">
        <f t="shared" si="100"/>
        <v>1268824.5483935422</v>
      </c>
      <c r="AC349">
        <f t="shared" si="101"/>
        <v>1264639.0704942003</v>
      </c>
      <c r="AD349">
        <f t="shared" si="102"/>
        <v>4.6571643868291499</v>
      </c>
      <c r="AE349">
        <f t="shared" si="103"/>
        <v>2.3249848011220573</v>
      </c>
      <c r="AF349">
        <f t="shared" si="104"/>
        <v>1260454.6031095027</v>
      </c>
      <c r="AG349">
        <f t="shared" si="105"/>
        <v>0</v>
      </c>
    </row>
    <row r="350" spans="19:33" x14ac:dyDescent="0.25">
      <c r="S350">
        <f t="shared" si="93"/>
        <v>14</v>
      </c>
      <c r="T350">
        <f t="shared" si="94"/>
        <v>19</v>
      </c>
      <c r="U350">
        <f t="shared" si="95"/>
        <v>331</v>
      </c>
      <c r="V350">
        <f t="shared" si="96"/>
        <v>75.172882879328611</v>
      </c>
      <c r="Y350">
        <f t="shared" si="98"/>
        <v>4.6483439894681231</v>
      </c>
      <c r="Z350">
        <f t="shared" si="97"/>
        <v>0</v>
      </c>
      <c r="AA350">
        <f t="shared" si="99"/>
        <v>2.3247041703798121</v>
      </c>
      <c r="AB350">
        <f t="shared" si="100"/>
        <v>1260454.6031095025</v>
      </c>
      <c r="AC350">
        <f t="shared" si="101"/>
        <v>1256270.1356028188</v>
      </c>
      <c r="AD350">
        <f t="shared" si="102"/>
        <v>4.6395235918499633</v>
      </c>
      <c r="AE350">
        <f t="shared" si="103"/>
        <v>2.3244235396293864</v>
      </c>
      <c r="AF350">
        <f t="shared" si="104"/>
        <v>1252086.6783668366</v>
      </c>
      <c r="AG350">
        <f t="shared" si="105"/>
        <v>0</v>
      </c>
    </row>
    <row r="351" spans="19:33" x14ac:dyDescent="0.25">
      <c r="S351">
        <f t="shared" si="93"/>
        <v>14</v>
      </c>
      <c r="T351">
        <f t="shared" si="94"/>
        <v>20</v>
      </c>
      <c r="U351">
        <f t="shared" si="95"/>
        <v>332</v>
      </c>
      <c r="V351">
        <f t="shared" si="96"/>
        <v>75.172882879328611</v>
      </c>
      <c r="Y351">
        <f t="shared" si="98"/>
        <v>4.6307053237714113</v>
      </c>
      <c r="Z351">
        <f t="shared" si="97"/>
        <v>0</v>
      </c>
      <c r="AA351">
        <f t="shared" si="99"/>
        <v>2.3241429766326291</v>
      </c>
      <c r="AB351">
        <f t="shared" si="100"/>
        <v>1252086.6783668369</v>
      </c>
      <c r="AC351">
        <f t="shared" si="101"/>
        <v>1247903.2210088982</v>
      </c>
      <c r="AD351">
        <f t="shared" si="102"/>
        <v>4.6218870554357876</v>
      </c>
      <c r="AE351">
        <f t="shared" si="103"/>
        <v>2.3238624136276926</v>
      </c>
      <c r="AF351">
        <f t="shared" si="104"/>
        <v>1243720.7736777773</v>
      </c>
      <c r="AG351">
        <f t="shared" si="105"/>
        <v>0</v>
      </c>
    </row>
    <row r="352" spans="19:33" x14ac:dyDescent="0.25">
      <c r="S352">
        <f t="shared" si="93"/>
        <v>14</v>
      </c>
      <c r="T352">
        <f t="shared" si="94"/>
        <v>21</v>
      </c>
      <c r="U352">
        <f t="shared" si="95"/>
        <v>333</v>
      </c>
      <c r="V352">
        <f t="shared" si="96"/>
        <v>75.172882879328611</v>
      </c>
      <c r="Y352">
        <f t="shared" si="98"/>
        <v>4.6130695689965622</v>
      </c>
      <c r="Z352">
        <f t="shared" si="97"/>
        <v>0</v>
      </c>
      <c r="AA352">
        <f t="shared" si="99"/>
        <v>2.323581880379253</v>
      </c>
      <c r="AB352">
        <f t="shared" si="100"/>
        <v>1243720.7736777773</v>
      </c>
      <c r="AC352">
        <f t="shared" si="101"/>
        <v>1239538.3262930945</v>
      </c>
      <c r="AD352">
        <f t="shared" si="102"/>
        <v>4.6042406465745795</v>
      </c>
      <c r="AE352">
        <f t="shared" si="103"/>
        <v>2.3233010247055148</v>
      </c>
      <c r="AF352">
        <f t="shared" si="104"/>
        <v>1235356.8899888373</v>
      </c>
      <c r="AG352">
        <f t="shared" si="105"/>
        <v>0</v>
      </c>
    </row>
    <row r="353" spans="19:33" x14ac:dyDescent="0.25">
      <c r="S353">
        <f t="shared" si="93"/>
        <v>14</v>
      </c>
      <c r="T353">
        <f t="shared" si="94"/>
        <v>22</v>
      </c>
      <c r="U353">
        <f t="shared" si="95"/>
        <v>334</v>
      </c>
      <c r="V353">
        <f t="shared" si="96"/>
        <v>75.172882879328611</v>
      </c>
      <c r="Y353">
        <f t="shared" si="98"/>
        <v>4.5954138584892217</v>
      </c>
      <c r="Z353">
        <f t="shared" si="97"/>
        <v>0</v>
      </c>
      <c r="AA353">
        <f t="shared" si="99"/>
        <v>2.3230202369268742</v>
      </c>
      <c r="AB353">
        <f t="shared" si="100"/>
        <v>1235356.8899888371</v>
      </c>
      <c r="AC353">
        <f t="shared" si="101"/>
        <v>1231175.4535623686</v>
      </c>
      <c r="AD353">
        <f t="shared" si="102"/>
        <v>4.5865870701458835</v>
      </c>
      <c r="AE353">
        <f t="shared" si="103"/>
        <v>2.3227394491400273</v>
      </c>
      <c r="AF353">
        <f t="shared" si="104"/>
        <v>1226995.0279719329</v>
      </c>
      <c r="AG353">
        <f t="shared" si="105"/>
        <v>0</v>
      </c>
    </row>
    <row r="354" spans="19:33" x14ac:dyDescent="0.25">
      <c r="S354">
        <f t="shared" si="93"/>
        <v>14</v>
      </c>
      <c r="T354">
        <f t="shared" si="94"/>
        <v>23</v>
      </c>
      <c r="U354">
        <f t="shared" si="95"/>
        <v>335</v>
      </c>
      <c r="V354">
        <f t="shared" si="96"/>
        <v>75.172882879328611</v>
      </c>
      <c r="Y354">
        <f t="shared" si="98"/>
        <v>4.5777624156232708</v>
      </c>
      <c r="Z354">
        <f t="shared" si="97"/>
        <v>0</v>
      </c>
      <c r="AA354">
        <f t="shared" si="99"/>
        <v>2.3224587292318666</v>
      </c>
      <c r="AB354">
        <f t="shared" si="100"/>
        <v>1226995.0279719329</v>
      </c>
      <c r="AC354">
        <f t="shared" si="101"/>
        <v>1222814.6022593156</v>
      </c>
      <c r="AD354">
        <f t="shared" si="102"/>
        <v>4.5689377608427391</v>
      </c>
      <c r="AE354">
        <f t="shared" si="103"/>
        <v>2.3221780093155018</v>
      </c>
      <c r="AF354">
        <f t="shared" si="104"/>
        <v>1218635.187138397</v>
      </c>
      <c r="AG354">
        <f t="shared" si="105"/>
        <v>0</v>
      </c>
    </row>
    <row r="355" spans="19:33" x14ac:dyDescent="0.25">
      <c r="S355">
        <f t="shared" si="93"/>
        <v>14</v>
      </c>
      <c r="T355">
        <f t="shared" si="94"/>
        <v>24</v>
      </c>
      <c r="U355">
        <f t="shared" si="95"/>
        <v>336</v>
      </c>
      <c r="V355">
        <f t="shared" si="96"/>
        <v>75.172882879328611</v>
      </c>
      <c r="Y355">
        <f t="shared" si="98"/>
        <v>4.5601152393671578</v>
      </c>
      <c r="Z355">
        <f t="shared" si="97"/>
        <v>0</v>
      </c>
      <c r="AA355">
        <f t="shared" si="99"/>
        <v>2.3218973572614159</v>
      </c>
      <c r="AB355">
        <f t="shared" si="100"/>
        <v>1218635.187138397</v>
      </c>
      <c r="AC355">
        <f t="shared" si="101"/>
        <v>1214455.7718953264</v>
      </c>
      <c r="AD355">
        <f t="shared" si="102"/>
        <v>4.5512873379355332</v>
      </c>
      <c r="AE355">
        <f t="shared" si="103"/>
        <v>2.3216165535371158</v>
      </c>
      <c r="AF355">
        <f t="shared" si="104"/>
        <v>1210277.3675456634</v>
      </c>
      <c r="AG355">
        <f t="shared" si="105"/>
        <v>0</v>
      </c>
    </row>
    <row r="356" spans="19:33" x14ac:dyDescent="0.25">
      <c r="S356">
        <f t="shared" si="93"/>
        <v>15</v>
      </c>
      <c r="T356">
        <f t="shared" si="94"/>
        <v>1</v>
      </c>
      <c r="U356">
        <f t="shared" si="95"/>
        <v>337</v>
      </c>
      <c r="V356">
        <f t="shared" si="96"/>
        <v>75.172882879328611</v>
      </c>
      <c r="Y356">
        <f t="shared" si="98"/>
        <v>4.5424541507346863</v>
      </c>
      <c r="Z356">
        <f t="shared" si="97"/>
        <v>0</v>
      </c>
      <c r="AA356">
        <f t="shared" si="99"/>
        <v>2.3213356085222254</v>
      </c>
      <c r="AB356">
        <f t="shared" si="100"/>
        <v>1210277.3675456634</v>
      </c>
      <c r="AC356">
        <f t="shared" si="101"/>
        <v>1206098.9634503233</v>
      </c>
      <c r="AD356">
        <f t="shared" si="102"/>
        <v>4.5336209640714804</v>
      </c>
      <c r="AE356">
        <f t="shared" si="103"/>
        <v>2.3210546635244351</v>
      </c>
      <c r="AF356">
        <f t="shared" si="104"/>
        <v>1201921.5707569753</v>
      </c>
      <c r="AG356">
        <f t="shared" si="105"/>
        <v>0</v>
      </c>
    </row>
    <row r="357" spans="19:33" x14ac:dyDescent="0.25">
      <c r="S357">
        <f t="shared" si="93"/>
        <v>15</v>
      </c>
      <c r="T357">
        <f t="shared" si="94"/>
        <v>2</v>
      </c>
      <c r="U357">
        <f t="shared" si="95"/>
        <v>338</v>
      </c>
      <c r="V357">
        <f t="shared" si="96"/>
        <v>75.172882879328611</v>
      </c>
      <c r="Y357">
        <f t="shared" si="98"/>
        <v>4.5247899155218665</v>
      </c>
      <c r="Z357">
        <f t="shared" si="97"/>
        <v>0</v>
      </c>
      <c r="AA357">
        <f t="shared" si="99"/>
        <v>2.3207737865306779</v>
      </c>
      <c r="AB357">
        <f t="shared" si="100"/>
        <v>1201921.5707569751</v>
      </c>
      <c r="AC357">
        <f t="shared" si="101"/>
        <v>1197744.1779412199</v>
      </c>
      <c r="AD357">
        <f t="shared" si="102"/>
        <v>4.5159588667134827</v>
      </c>
      <c r="AE357">
        <f t="shared" si="103"/>
        <v>2.3204929095286904</v>
      </c>
      <c r="AF357">
        <f t="shared" si="104"/>
        <v>1193567.7962826719</v>
      </c>
      <c r="AG357">
        <f t="shared" si="105"/>
        <v>0</v>
      </c>
    </row>
    <row r="358" spans="19:33" x14ac:dyDescent="0.25">
      <c r="S358">
        <f t="shared" si="93"/>
        <v>15</v>
      </c>
      <c r="T358">
        <f t="shared" si="94"/>
        <v>3</v>
      </c>
      <c r="U358">
        <f t="shared" si="95"/>
        <v>339</v>
      </c>
      <c r="V358">
        <f t="shared" si="96"/>
        <v>75.172882879328611</v>
      </c>
      <c r="Y358">
        <f t="shared" si="98"/>
        <v>4.5071299555012123</v>
      </c>
      <c r="Z358">
        <f t="shared" si="97"/>
        <v>0</v>
      </c>
      <c r="AA358">
        <f t="shared" si="99"/>
        <v>2.3202121005142771</v>
      </c>
      <c r="AB358">
        <f t="shared" si="100"/>
        <v>1193567.7962826716</v>
      </c>
      <c r="AC358">
        <f t="shared" si="101"/>
        <v>1189391.414501746</v>
      </c>
      <c r="AD358">
        <f t="shared" si="102"/>
        <v>4.4983010440302351</v>
      </c>
      <c r="AE358">
        <f t="shared" si="103"/>
        <v>2.3199312914916357</v>
      </c>
      <c r="AF358">
        <f t="shared" si="104"/>
        <v>1185216.0436333017</v>
      </c>
      <c r="AG358">
        <f t="shared" si="105"/>
        <v>0</v>
      </c>
    </row>
    <row r="359" spans="19:33" x14ac:dyDescent="0.25">
      <c r="S359">
        <f t="shared" si="93"/>
        <v>15</v>
      </c>
      <c r="T359">
        <f t="shared" si="94"/>
        <v>4</v>
      </c>
      <c r="U359">
        <f t="shared" si="95"/>
        <v>340</v>
      </c>
      <c r="V359">
        <f t="shared" si="96"/>
        <v>75.172882879328611</v>
      </c>
      <c r="Y359">
        <f t="shared" si="98"/>
        <v>4.4894647924469977</v>
      </c>
      <c r="Z359">
        <f t="shared" si="97"/>
        <v>0</v>
      </c>
      <c r="AA359">
        <f t="shared" si="99"/>
        <v>2.3196502832856898</v>
      </c>
      <c r="AB359">
        <f t="shared" si="100"/>
        <v>1185216.0436333017</v>
      </c>
      <c r="AC359">
        <f t="shared" si="101"/>
        <v>1181040.6731233874</v>
      </c>
      <c r="AD359">
        <f t="shared" si="102"/>
        <v>4.4806251998613984</v>
      </c>
      <c r="AE359">
        <f t="shared" si="103"/>
        <v>2.3193691809023038</v>
      </c>
      <c r="AF359">
        <f t="shared" si="104"/>
        <v>1176866.3145820533</v>
      </c>
      <c r="AG359">
        <f t="shared" si="105"/>
        <v>0</v>
      </c>
    </row>
    <row r="360" spans="19:33" x14ac:dyDescent="0.25">
      <c r="S360">
        <f t="shared" si="93"/>
        <v>15</v>
      </c>
      <c r="T360">
        <f t="shared" si="94"/>
        <v>5</v>
      </c>
      <c r="U360">
        <f t="shared" si="95"/>
        <v>341</v>
      </c>
      <c r="V360">
        <f t="shared" si="96"/>
        <v>75.172882879328611</v>
      </c>
      <c r="Y360">
        <f t="shared" si="98"/>
        <v>4.4717877496940437</v>
      </c>
      <c r="Z360">
        <f t="shared" si="97"/>
        <v>0</v>
      </c>
      <c r="AA360">
        <f t="shared" si="99"/>
        <v>2.3190881466486277</v>
      </c>
      <c r="AB360">
        <f t="shared" si="100"/>
        <v>1176866.3145820536</v>
      </c>
      <c r="AC360">
        <f t="shared" si="101"/>
        <v>1172691.955918086</v>
      </c>
      <c r="AD360">
        <f t="shared" si="102"/>
        <v>4.4629502992670638</v>
      </c>
      <c r="AE360">
        <f t="shared" si="103"/>
        <v>2.3188071123866956</v>
      </c>
      <c r="AF360">
        <f t="shared" si="104"/>
        <v>1168518.6089774615</v>
      </c>
      <c r="AG360">
        <f t="shared" si="105"/>
        <v>0</v>
      </c>
    </row>
    <row r="361" spans="19:33" x14ac:dyDescent="0.25">
      <c r="S361">
        <f t="shared" si="93"/>
        <v>15</v>
      </c>
      <c r="T361">
        <f t="shared" si="94"/>
        <v>6</v>
      </c>
      <c r="U361">
        <f t="shared" si="95"/>
        <v>342</v>
      </c>
      <c r="V361">
        <f t="shared" si="96"/>
        <v>75.172882879328611</v>
      </c>
      <c r="Y361">
        <f t="shared" si="98"/>
        <v>4.454114990739142</v>
      </c>
      <c r="Z361">
        <f t="shared" si="97"/>
        <v>0</v>
      </c>
      <c r="AA361">
        <f t="shared" si="99"/>
        <v>2.3185261462379625</v>
      </c>
      <c r="AB361">
        <f t="shared" si="100"/>
        <v>1168518.6089774612</v>
      </c>
      <c r="AC361">
        <f t="shared" si="101"/>
        <v>1164345.261914233</v>
      </c>
      <c r="AD361">
        <f t="shared" si="102"/>
        <v>4.445279681951658</v>
      </c>
      <c r="AE361">
        <f t="shared" si="103"/>
        <v>2.3182451800809751</v>
      </c>
      <c r="AF361">
        <f t="shared" si="104"/>
        <v>1160172.9263291697</v>
      </c>
      <c r="AG361">
        <f t="shared" si="105"/>
        <v>0</v>
      </c>
    </row>
    <row r="362" spans="19:33" x14ac:dyDescent="0.25">
      <c r="S362">
        <f t="shared" si="93"/>
        <v>15</v>
      </c>
      <c r="T362">
        <f t="shared" si="94"/>
        <v>7</v>
      </c>
      <c r="U362">
        <f t="shared" si="95"/>
        <v>343</v>
      </c>
      <c r="V362">
        <f t="shared" si="96"/>
        <v>75.172882879328611</v>
      </c>
      <c r="Y362">
        <f t="shared" si="98"/>
        <v>4.43644571008259</v>
      </c>
      <c r="Z362">
        <f t="shared" si="97"/>
        <v>0</v>
      </c>
      <c r="AA362">
        <f t="shared" si="99"/>
        <v>2.317964259345441</v>
      </c>
      <c r="AB362">
        <f t="shared" si="100"/>
        <v>1160172.9263291697</v>
      </c>
      <c r="AC362">
        <f t="shared" si="101"/>
        <v>1156000.5906623479</v>
      </c>
      <c r="AD362">
        <f t="shared" si="102"/>
        <v>4.4275997039641961</v>
      </c>
      <c r="AE362">
        <f t="shared" si="103"/>
        <v>2.3176829994016774</v>
      </c>
      <c r="AF362">
        <f t="shared" si="104"/>
        <v>1151829.2675313237</v>
      </c>
      <c r="AG362">
        <f t="shared" si="105"/>
        <v>0</v>
      </c>
    </row>
    <row r="363" spans="19:33" x14ac:dyDescent="0.25">
      <c r="S363">
        <f t="shared" si="93"/>
        <v>15</v>
      </c>
      <c r="T363">
        <f t="shared" si="94"/>
        <v>8</v>
      </c>
      <c r="U363">
        <f t="shared" si="95"/>
        <v>344</v>
      </c>
      <c r="V363">
        <f t="shared" si="96"/>
        <v>75.172882879328611</v>
      </c>
      <c r="Y363">
        <f t="shared" si="98"/>
        <v>4.4187558445805282</v>
      </c>
      <c r="Z363">
        <f t="shared" si="97"/>
        <v>0</v>
      </c>
      <c r="AA363">
        <f t="shared" si="99"/>
        <v>2.3174018077136305</v>
      </c>
      <c r="AB363">
        <f t="shared" si="100"/>
        <v>1151829.2675313237</v>
      </c>
      <c r="AC363">
        <f t="shared" si="101"/>
        <v>1147657.9442774393</v>
      </c>
      <c r="AD363">
        <f t="shared" si="102"/>
        <v>4.4099119849363762</v>
      </c>
      <c r="AE363">
        <f t="shared" si="103"/>
        <v>2.3171206160173017</v>
      </c>
      <c r="AF363">
        <f t="shared" si="104"/>
        <v>1143487.6333136614</v>
      </c>
      <c r="AG363">
        <f t="shared" si="105"/>
        <v>0</v>
      </c>
    </row>
    <row r="364" spans="19:33" x14ac:dyDescent="0.25">
      <c r="S364">
        <f t="shared" si="93"/>
        <v>15</v>
      </c>
      <c r="T364">
        <f t="shared" si="94"/>
        <v>9</v>
      </c>
      <c r="U364">
        <f t="shared" si="95"/>
        <v>345</v>
      </c>
      <c r="V364">
        <f t="shared" si="96"/>
        <v>75.172882879328611</v>
      </c>
      <c r="Y364">
        <f t="shared" si="98"/>
        <v>4.4010702715060468</v>
      </c>
      <c r="Z364">
        <f t="shared" si="97"/>
        <v>0</v>
      </c>
      <c r="AA364">
        <f t="shared" si="99"/>
        <v>2.3168394925601277</v>
      </c>
      <c r="AB364">
        <f t="shared" si="100"/>
        <v>1143487.6333136614</v>
      </c>
      <c r="AC364">
        <f t="shared" si="101"/>
        <v>1139317.3222270531</v>
      </c>
      <c r="AD364">
        <f t="shared" si="102"/>
        <v>4.3922285578152973</v>
      </c>
      <c r="AE364">
        <f t="shared" si="103"/>
        <v>2.3165583690946732</v>
      </c>
      <c r="AF364">
        <f t="shared" si="104"/>
        <v>1135148.0231849207</v>
      </c>
      <c r="AG364">
        <f t="shared" si="105"/>
        <v>0</v>
      </c>
    </row>
    <row r="365" spans="19:33" x14ac:dyDescent="0.25">
      <c r="S365">
        <f t="shared" ref="S365:S428" si="106">S341+1</f>
        <v>15</v>
      </c>
      <c r="T365">
        <f t="shared" ref="T365:T428" si="107">T341</f>
        <v>10</v>
      </c>
      <c r="U365">
        <f t="shared" si="95"/>
        <v>346</v>
      </c>
      <c r="V365">
        <f t="shared" si="96"/>
        <v>75.172882879328611</v>
      </c>
      <c r="Y365">
        <f t="shared" si="98"/>
        <v>4.3833889898175933</v>
      </c>
      <c r="Z365">
        <f t="shared" si="97"/>
        <v>0</v>
      </c>
      <c r="AA365">
        <f t="shared" si="99"/>
        <v>2.3162773138518151</v>
      </c>
      <c r="AB365">
        <f t="shared" si="100"/>
        <v>1135148.0231849207</v>
      </c>
      <c r="AC365">
        <f t="shared" si="101"/>
        <v>1130978.7240199875</v>
      </c>
      <c r="AD365">
        <f t="shared" si="102"/>
        <v>4.3745444022970457</v>
      </c>
      <c r="AE365">
        <f t="shared" si="103"/>
        <v>2.3159961171352497</v>
      </c>
      <c r="AF365">
        <f t="shared" si="104"/>
        <v>1126810.4371632338</v>
      </c>
      <c r="AG365">
        <f t="shared" si="105"/>
        <v>0</v>
      </c>
    </row>
    <row r="366" spans="19:33" x14ac:dyDescent="0.25">
      <c r="S366">
        <f t="shared" si="106"/>
        <v>15</v>
      </c>
      <c r="T366">
        <f t="shared" si="107"/>
        <v>11</v>
      </c>
      <c r="U366">
        <f t="shared" si="95"/>
        <v>347</v>
      </c>
      <c r="V366">
        <f t="shared" si="96"/>
        <v>75.172882879328611</v>
      </c>
      <c r="Y366">
        <f t="shared" si="98"/>
        <v>4.3656941252462316</v>
      </c>
      <c r="Z366">
        <f t="shared" si="97"/>
        <v>0</v>
      </c>
      <c r="AA366">
        <f t="shared" si="99"/>
        <v>2.3157147678114067</v>
      </c>
      <c r="AB366">
        <f t="shared" si="100"/>
        <v>1126810.437163234</v>
      </c>
      <c r="AC366">
        <f t="shared" si="101"/>
        <v>1122642.1505811734</v>
      </c>
      <c r="AD366">
        <f t="shared" si="102"/>
        <v>4.3568438487786576</v>
      </c>
      <c r="AE366">
        <f t="shared" si="103"/>
        <v>2.315433418506105</v>
      </c>
      <c r="AF366">
        <f t="shared" si="104"/>
        <v>1118474.876856612</v>
      </c>
      <c r="AG366">
        <f t="shared" si="105"/>
        <v>0</v>
      </c>
    </row>
    <row r="367" spans="19:33" x14ac:dyDescent="0.25">
      <c r="S367">
        <f t="shared" si="106"/>
        <v>15</v>
      </c>
      <c r="T367">
        <f t="shared" si="107"/>
        <v>12</v>
      </c>
      <c r="U367">
        <f t="shared" si="95"/>
        <v>348</v>
      </c>
      <c r="V367">
        <f t="shared" si="96"/>
        <v>75.172882879328611</v>
      </c>
      <c r="Y367">
        <f t="shared" si="98"/>
        <v>4.3479957228515298</v>
      </c>
      <c r="Z367">
        <f t="shared" si="97"/>
        <v>0</v>
      </c>
      <c r="AA367">
        <f t="shared" si="99"/>
        <v>2.3151521375662449</v>
      </c>
      <c r="AB367">
        <f t="shared" si="100"/>
        <v>1118474.876856612</v>
      </c>
      <c r="AC367">
        <f t="shared" si="101"/>
        <v>1114307.6030089927</v>
      </c>
      <c r="AD367">
        <f t="shared" si="102"/>
        <v>4.3391475966631212</v>
      </c>
      <c r="AE367">
        <f t="shared" si="103"/>
        <v>2.3148708566180791</v>
      </c>
      <c r="AF367">
        <f t="shared" si="104"/>
        <v>1110141.341772787</v>
      </c>
      <c r="AG367">
        <f t="shared" si="105"/>
        <v>0</v>
      </c>
    </row>
    <row r="368" spans="19:33" x14ac:dyDescent="0.25">
      <c r="S368">
        <f t="shared" si="106"/>
        <v>15</v>
      </c>
      <c r="T368">
        <f t="shared" si="107"/>
        <v>13</v>
      </c>
      <c r="U368">
        <f t="shared" si="95"/>
        <v>349</v>
      </c>
      <c r="V368">
        <f t="shared" si="96"/>
        <v>75.172882879328611</v>
      </c>
      <c r="Y368">
        <f t="shared" si="98"/>
        <v>4.3303016204926603</v>
      </c>
      <c r="Z368">
        <f t="shared" si="97"/>
        <v>0</v>
      </c>
      <c r="AA368">
        <f t="shared" si="99"/>
        <v>2.3145896440187448</v>
      </c>
      <c r="AB368">
        <f t="shared" si="100"/>
        <v>1110141.341772787</v>
      </c>
      <c r="AC368">
        <f t="shared" si="101"/>
        <v>1105975.0804135534</v>
      </c>
      <c r="AD368">
        <f t="shared" si="102"/>
        <v>4.3214556440609817</v>
      </c>
      <c r="AE368">
        <f t="shared" si="103"/>
        <v>2.3143084314111064</v>
      </c>
      <c r="AF368">
        <f t="shared" si="104"/>
        <v>1101809.831419707</v>
      </c>
      <c r="AG368">
        <f t="shared" si="105"/>
        <v>0</v>
      </c>
    </row>
    <row r="369" spans="19:33" x14ac:dyDescent="0.25">
      <c r="S369">
        <f t="shared" si="106"/>
        <v>15</v>
      </c>
      <c r="T369">
        <f t="shared" si="107"/>
        <v>14</v>
      </c>
      <c r="U369">
        <f t="shared" si="95"/>
        <v>350</v>
      </c>
      <c r="V369">
        <f t="shared" si="96"/>
        <v>75.172882879328611</v>
      </c>
      <c r="Y369">
        <f t="shared" si="98"/>
        <v>4.3126025173041578</v>
      </c>
      <c r="Z369">
        <f t="shared" si="97"/>
        <v>0</v>
      </c>
      <c r="AA369">
        <f t="shared" si="99"/>
        <v>2.3140270250466686</v>
      </c>
      <c r="AB369">
        <f t="shared" si="100"/>
        <v>1101809.831419707</v>
      </c>
      <c r="AC369">
        <f t="shared" si="101"/>
        <v>1097644.5827746231</v>
      </c>
      <c r="AD369">
        <f t="shared" si="102"/>
        <v>4.3037458163991618</v>
      </c>
      <c r="AE369">
        <f t="shared" si="103"/>
        <v>2.3137455179576913</v>
      </c>
      <c r="AF369">
        <f t="shared" si="104"/>
        <v>1093480.3475550592</v>
      </c>
      <c r="AG369">
        <f t="shared" si="105"/>
        <v>0</v>
      </c>
    </row>
    <row r="370" spans="19:33" x14ac:dyDescent="0.25">
      <c r="S370">
        <f t="shared" si="106"/>
        <v>15</v>
      </c>
      <c r="T370">
        <f t="shared" si="107"/>
        <v>15</v>
      </c>
      <c r="U370">
        <f t="shared" si="95"/>
        <v>351</v>
      </c>
      <c r="V370">
        <f t="shared" si="96"/>
        <v>75.172882879328611</v>
      </c>
      <c r="Y370">
        <f t="shared" si="98"/>
        <v>4.2948912703731388</v>
      </c>
      <c r="Z370">
        <f t="shared" si="97"/>
        <v>0</v>
      </c>
      <c r="AA370">
        <f t="shared" si="99"/>
        <v>2.3134640793607755</v>
      </c>
      <c r="AB370">
        <f t="shared" si="100"/>
        <v>1093480.3475550595</v>
      </c>
      <c r="AC370">
        <f t="shared" si="101"/>
        <v>1089316.11221221</v>
      </c>
      <c r="AD370">
        <f t="shared" si="102"/>
        <v>4.2860367240849691</v>
      </c>
      <c r="AE370">
        <f t="shared" si="103"/>
        <v>2.3131826407555276</v>
      </c>
      <c r="AF370">
        <f t="shared" si="104"/>
        <v>1085152.8900483395</v>
      </c>
      <c r="AG370">
        <f t="shared" si="105"/>
        <v>0</v>
      </c>
    </row>
    <row r="371" spans="19:33" x14ac:dyDescent="0.25">
      <c r="S371">
        <f t="shared" si="106"/>
        <v>15</v>
      </c>
      <c r="T371">
        <f t="shared" si="107"/>
        <v>16</v>
      </c>
      <c r="U371">
        <f t="shared" si="95"/>
        <v>352</v>
      </c>
      <c r="V371">
        <f t="shared" si="96"/>
        <v>75.172882879328611</v>
      </c>
      <c r="Y371">
        <f t="shared" si="98"/>
        <v>4.2771843321515446</v>
      </c>
      <c r="Z371">
        <f t="shared" si="97"/>
        <v>0</v>
      </c>
      <c r="AA371">
        <f t="shared" si="99"/>
        <v>2.3129012706256793</v>
      </c>
      <c r="AB371">
        <f t="shared" si="100"/>
        <v>1085152.8900483395</v>
      </c>
      <c r="AC371">
        <f t="shared" si="101"/>
        <v>1080989.6677612134</v>
      </c>
      <c r="AD371">
        <f t="shared" si="102"/>
        <v>4.2683319399560373</v>
      </c>
      <c r="AE371">
        <f t="shared" si="103"/>
        <v>2.3126199004875012</v>
      </c>
      <c r="AF371">
        <f t="shared" si="104"/>
        <v>1076827.4584065846</v>
      </c>
      <c r="AG371">
        <f t="shared" si="105"/>
        <v>0</v>
      </c>
    </row>
    <row r="372" spans="19:33" x14ac:dyDescent="0.25">
      <c r="S372">
        <f t="shared" si="106"/>
        <v>15</v>
      </c>
      <c r="T372">
        <f t="shared" si="107"/>
        <v>17</v>
      </c>
      <c r="U372">
        <f t="shared" ref="U372:U435" si="108">(S372-1)*24+T372</f>
        <v>353</v>
      </c>
      <c r="V372">
        <f t="shared" ref="V372:V435" si="109">V371</f>
        <v>75.172882879328611</v>
      </c>
      <c r="Y372">
        <f t="shared" si="98"/>
        <v>4.2594809464525749</v>
      </c>
      <c r="Z372">
        <f t="shared" ref="Z372:Z435" si="110">(V373-V372)*43560/3600</f>
        <v>0</v>
      </c>
      <c r="AA372">
        <f t="shared" si="99"/>
        <v>2.3123385775283993</v>
      </c>
      <c r="AB372">
        <f t="shared" si="100"/>
        <v>1076827.4584065843</v>
      </c>
      <c r="AC372">
        <f t="shared" si="101"/>
        <v>1072665.2489670331</v>
      </c>
      <c r="AD372">
        <f t="shared" si="102"/>
        <v>4.2506178134883914</v>
      </c>
      <c r="AE372">
        <f t="shared" si="103"/>
        <v>2.3120569124809163</v>
      </c>
      <c r="AF372">
        <f t="shared" si="104"/>
        <v>1068504.0535216529</v>
      </c>
      <c r="AG372">
        <f t="shared" si="105"/>
        <v>0</v>
      </c>
    </row>
    <row r="373" spans="19:33" x14ac:dyDescent="0.25">
      <c r="S373">
        <f t="shared" si="106"/>
        <v>15</v>
      </c>
      <c r="T373">
        <f t="shared" si="107"/>
        <v>18</v>
      </c>
      <c r="U373">
        <f t="shared" si="108"/>
        <v>354</v>
      </c>
      <c r="V373">
        <f t="shared" si="109"/>
        <v>75.172882879328611</v>
      </c>
      <c r="Y373">
        <f t="shared" si="98"/>
        <v>4.2417568397536494</v>
      </c>
      <c r="Z373">
        <f t="shared" si="110"/>
        <v>0</v>
      </c>
      <c r="AA373">
        <f t="shared" si="99"/>
        <v>2.311775316052449</v>
      </c>
      <c r="AB373">
        <f t="shared" si="100"/>
        <v>1068504.0535216529</v>
      </c>
      <c r="AC373">
        <f t="shared" si="101"/>
        <v>1064342.8579527584</v>
      </c>
      <c r="AD373">
        <f t="shared" si="102"/>
        <v>4.2328958657558919</v>
      </c>
      <c r="AE373">
        <f t="shared" si="103"/>
        <v>2.3114937196156231</v>
      </c>
      <c r="AF373">
        <f t="shared" si="104"/>
        <v>1060182.6761310366</v>
      </c>
      <c r="AG373">
        <f t="shared" si="105"/>
        <v>0</v>
      </c>
    </row>
    <row r="374" spans="19:33" x14ac:dyDescent="0.25">
      <c r="S374">
        <f t="shared" si="106"/>
        <v>15</v>
      </c>
      <c r="T374">
        <f t="shared" si="107"/>
        <v>19</v>
      </c>
      <c r="U374">
        <f t="shared" si="108"/>
        <v>355</v>
      </c>
      <c r="V374">
        <f t="shared" si="109"/>
        <v>75.172882879328611</v>
      </c>
      <c r="Y374">
        <f t="shared" si="98"/>
        <v>4.22403705046161</v>
      </c>
      <c r="Z374">
        <f t="shared" si="110"/>
        <v>0</v>
      </c>
      <c r="AA374">
        <f t="shared" si="99"/>
        <v>2.3112121917810988</v>
      </c>
      <c r="AB374">
        <f t="shared" si="100"/>
        <v>1060182.6761310364</v>
      </c>
      <c r="AC374">
        <f t="shared" si="101"/>
        <v>1056022.4941858305</v>
      </c>
      <c r="AD374">
        <f t="shared" si="102"/>
        <v>4.2151782349043776</v>
      </c>
      <c r="AE374">
        <f t="shared" si="103"/>
        <v>2.3109306639382177</v>
      </c>
      <c r="AF374">
        <f t="shared" si="104"/>
        <v>1051863.3257408587</v>
      </c>
      <c r="AG374">
        <f t="shared" si="105"/>
        <v>0</v>
      </c>
    </row>
    <row r="375" spans="19:33" x14ac:dyDescent="0.25">
      <c r="S375">
        <f t="shared" si="106"/>
        <v>15</v>
      </c>
      <c r="T375">
        <f t="shared" si="107"/>
        <v>20</v>
      </c>
      <c r="U375">
        <f t="shared" si="108"/>
        <v>356</v>
      </c>
      <c r="V375">
        <f t="shared" si="109"/>
        <v>75.172882879328611</v>
      </c>
      <c r="Y375">
        <f t="shared" si="98"/>
        <v>4.2063215775247826</v>
      </c>
      <c r="Z375">
        <f t="shared" si="110"/>
        <v>0</v>
      </c>
      <c r="AA375">
        <f t="shared" si="99"/>
        <v>2.3106492046809275</v>
      </c>
      <c r="AB375">
        <f t="shared" si="100"/>
        <v>1051863.3257408587</v>
      </c>
      <c r="AC375">
        <f t="shared" si="101"/>
        <v>1047704.157172433</v>
      </c>
      <c r="AD375">
        <f t="shared" si="102"/>
        <v>4.1974597652708283</v>
      </c>
      <c r="AE375">
        <f t="shared" si="103"/>
        <v>2.3103676001713871</v>
      </c>
      <c r="AF375">
        <f t="shared" si="104"/>
        <v>1043546.0023802416</v>
      </c>
      <c r="AG375">
        <f t="shared" si="105"/>
        <v>0</v>
      </c>
    </row>
    <row r="376" spans="19:33" x14ac:dyDescent="0.25">
      <c r="S376">
        <f t="shared" si="106"/>
        <v>15</v>
      </c>
      <c r="T376">
        <f t="shared" si="107"/>
        <v>21</v>
      </c>
      <c r="U376">
        <f t="shared" si="108"/>
        <v>357</v>
      </c>
      <c r="V376">
        <f t="shared" si="109"/>
        <v>75.172882879328611</v>
      </c>
      <c r="Y376">
        <f t="shared" si="98"/>
        <v>4.1885923553704822</v>
      </c>
      <c r="Z376">
        <f t="shared" si="110"/>
        <v>0</v>
      </c>
      <c r="AA376">
        <f t="shared" si="99"/>
        <v>2.3100858457100775</v>
      </c>
      <c r="AB376">
        <f t="shared" si="100"/>
        <v>1043546.0023802415</v>
      </c>
      <c r="AC376">
        <f t="shared" si="101"/>
        <v>1039387.8478579634</v>
      </c>
      <c r="AD376">
        <f t="shared" si="102"/>
        <v>4.1797249460457362</v>
      </c>
      <c r="AE376">
        <f t="shared" si="103"/>
        <v>2.3098040912670572</v>
      </c>
      <c r="AF376">
        <f t="shared" si="104"/>
        <v>1035230.7076516801</v>
      </c>
      <c r="AG376">
        <f t="shared" si="105"/>
        <v>0</v>
      </c>
    </row>
    <row r="377" spans="19:33" x14ac:dyDescent="0.25">
      <c r="S377">
        <f t="shared" si="106"/>
        <v>15</v>
      </c>
      <c r="T377">
        <f t="shared" si="107"/>
        <v>22</v>
      </c>
      <c r="U377">
        <f t="shared" si="108"/>
        <v>358</v>
      </c>
      <c r="V377">
        <f t="shared" si="109"/>
        <v>75.172882879328611</v>
      </c>
      <c r="Y377">
        <f t="shared" si="98"/>
        <v>4.1708596997851712</v>
      </c>
      <c r="Z377">
        <f t="shared" si="110"/>
        <v>0</v>
      </c>
      <c r="AA377">
        <f t="shared" si="99"/>
        <v>2.3095224055535741</v>
      </c>
      <c r="AB377">
        <f t="shared" si="100"/>
        <v>1035230.70765168</v>
      </c>
      <c r="AC377">
        <f t="shared" si="101"/>
        <v>1031073.5673216835</v>
      </c>
      <c r="AD377">
        <f t="shared" si="102"/>
        <v>4.1619944532607844</v>
      </c>
      <c r="AE377">
        <f t="shared" si="103"/>
        <v>2.3092407198317089</v>
      </c>
      <c r="AF377">
        <f t="shared" si="104"/>
        <v>1026917.4410602858</v>
      </c>
      <c r="AG377">
        <f t="shared" si="105"/>
        <v>0</v>
      </c>
    </row>
    <row r="378" spans="19:33" x14ac:dyDescent="0.25">
      <c r="S378">
        <f t="shared" si="106"/>
        <v>15</v>
      </c>
      <c r="T378">
        <f t="shared" si="107"/>
        <v>23</v>
      </c>
      <c r="U378">
        <f t="shared" si="108"/>
        <v>359</v>
      </c>
      <c r="V378">
        <f t="shared" si="109"/>
        <v>75.172882879328611</v>
      </c>
      <c r="Y378">
        <f t="shared" si="98"/>
        <v>4.153131369272999</v>
      </c>
      <c r="Z378">
        <f t="shared" si="110"/>
        <v>0</v>
      </c>
      <c r="AA378">
        <f t="shared" si="99"/>
        <v>2.3089591028226177</v>
      </c>
      <c r="AB378">
        <f t="shared" si="100"/>
        <v>1026917.4410602859</v>
      </c>
      <c r="AC378">
        <f t="shared" si="101"/>
        <v>1022761.3146752052</v>
      </c>
      <c r="AD378">
        <f t="shared" si="102"/>
        <v>4.1442682850214547</v>
      </c>
      <c r="AE378">
        <f t="shared" si="103"/>
        <v>2.3086774858051458</v>
      </c>
      <c r="AF378">
        <f t="shared" si="104"/>
        <v>1018606.2021113874</v>
      </c>
      <c r="AG378">
        <f t="shared" si="105"/>
        <v>0</v>
      </c>
    </row>
    <row r="379" spans="19:33" x14ac:dyDescent="0.25">
      <c r="S379">
        <f t="shared" si="106"/>
        <v>15</v>
      </c>
      <c r="T379">
        <f t="shared" si="107"/>
        <v>24</v>
      </c>
      <c r="U379">
        <f t="shared" si="108"/>
        <v>360</v>
      </c>
      <c r="V379">
        <f t="shared" si="109"/>
        <v>75.172882879328611</v>
      </c>
      <c r="Y379">
        <f t="shared" si="98"/>
        <v>4.1353977420926054</v>
      </c>
      <c r="Z379">
        <f t="shared" si="110"/>
        <v>0</v>
      </c>
      <c r="AA379">
        <f t="shared" si="99"/>
        <v>2.3083956664196763</v>
      </c>
      <c r="AB379">
        <f t="shared" si="100"/>
        <v>1018606.2021113875</v>
      </c>
      <c r="AC379">
        <f t="shared" si="101"/>
        <v>1014451.0899118321</v>
      </c>
      <c r="AD379">
        <f t="shared" si="102"/>
        <v>4.1265238898158261</v>
      </c>
      <c r="AE379">
        <f t="shared" si="103"/>
        <v>2.308113753795721</v>
      </c>
      <c r="AF379">
        <f t="shared" si="104"/>
        <v>1010296.9925977229</v>
      </c>
      <c r="AG379">
        <f t="shared" si="105"/>
        <v>0</v>
      </c>
    </row>
    <row r="380" spans="19:33" x14ac:dyDescent="0.25">
      <c r="S380">
        <f t="shared" si="106"/>
        <v>16</v>
      </c>
      <c r="T380">
        <f t="shared" si="107"/>
        <v>1</v>
      </c>
      <c r="U380">
        <f t="shared" si="108"/>
        <v>361</v>
      </c>
      <c r="V380">
        <f t="shared" si="109"/>
        <v>75.172882879328611</v>
      </c>
      <c r="Y380">
        <f t="shared" si="98"/>
        <v>4.1176522049759523</v>
      </c>
      <c r="Z380">
        <f t="shared" si="110"/>
        <v>0</v>
      </c>
      <c r="AA380">
        <f t="shared" si="99"/>
        <v>2.3078319100288764</v>
      </c>
      <c r="AB380">
        <f t="shared" si="100"/>
        <v>1010296.9925977228</v>
      </c>
      <c r="AC380">
        <f t="shared" si="101"/>
        <v>1006142.8951596709</v>
      </c>
      <c r="AD380">
        <f t="shared" si="102"/>
        <v>4.1087805198713809</v>
      </c>
      <c r="AE380">
        <f t="shared" si="103"/>
        <v>2.3075500662536226</v>
      </c>
      <c r="AF380">
        <f t="shared" si="104"/>
        <v>1001989.8123592098</v>
      </c>
      <c r="AG380">
        <f t="shared" si="105"/>
        <v>0</v>
      </c>
    </row>
    <row r="381" spans="19:33" x14ac:dyDescent="0.25">
      <c r="S381">
        <f t="shared" si="106"/>
        <v>16</v>
      </c>
      <c r="T381">
        <f t="shared" si="107"/>
        <v>2</v>
      </c>
      <c r="U381">
        <f t="shared" si="108"/>
        <v>362</v>
      </c>
      <c r="V381">
        <f t="shared" si="109"/>
        <v>75.172882879328611</v>
      </c>
      <c r="Y381">
        <f t="shared" si="98"/>
        <v>4.0999110016743829</v>
      </c>
      <c r="Z381">
        <f t="shared" si="110"/>
        <v>0</v>
      </c>
      <c r="AA381">
        <f t="shared" si="99"/>
        <v>2.3072682913186626</v>
      </c>
      <c r="AB381">
        <f t="shared" si="100"/>
        <v>1001989.8123592098</v>
      </c>
      <c r="AC381">
        <f t="shared" si="101"/>
        <v>997836.72943483619</v>
      </c>
      <c r="AD381">
        <f t="shared" si="102"/>
        <v>4.0910414832127522</v>
      </c>
      <c r="AE381">
        <f t="shared" si="103"/>
        <v>2.3069865163752956</v>
      </c>
      <c r="AF381">
        <f t="shared" si="104"/>
        <v>993684.66090025869</v>
      </c>
      <c r="AG381">
        <f t="shared" si="105"/>
        <v>0</v>
      </c>
    </row>
    <row r="382" spans="19:33" x14ac:dyDescent="0.25">
      <c r="S382">
        <f t="shared" si="106"/>
        <v>16</v>
      </c>
      <c r="T382">
        <f t="shared" si="107"/>
        <v>3</v>
      </c>
      <c r="U382">
        <f t="shared" si="108"/>
        <v>363</v>
      </c>
      <c r="V382">
        <f t="shared" si="109"/>
        <v>75.172882879328611</v>
      </c>
      <c r="Y382">
        <f t="shared" si="98"/>
        <v>4.0821729249595178</v>
      </c>
      <c r="Z382">
        <f t="shared" si="110"/>
        <v>0</v>
      </c>
      <c r="AA382">
        <f t="shared" si="99"/>
        <v>2.3067047762742527</v>
      </c>
      <c r="AB382">
        <f t="shared" si="100"/>
        <v>993684.66090025858</v>
      </c>
      <c r="AC382">
        <f t="shared" si="101"/>
        <v>989532.59230296488</v>
      </c>
      <c r="AD382">
        <f t="shared" si="102"/>
        <v>4.073292622097993</v>
      </c>
      <c r="AE382">
        <f t="shared" si="103"/>
        <v>2.3064227052944997</v>
      </c>
      <c r="AF382">
        <f t="shared" si="104"/>
        <v>985381.53916119842</v>
      </c>
      <c r="AG382">
        <f t="shared" si="105"/>
        <v>0</v>
      </c>
    </row>
    <row r="383" spans="19:33" x14ac:dyDescent="0.25">
      <c r="S383">
        <f t="shared" si="106"/>
        <v>16</v>
      </c>
      <c r="T383">
        <f t="shared" si="107"/>
        <v>4</v>
      </c>
      <c r="U383">
        <f t="shared" si="108"/>
        <v>364</v>
      </c>
      <c r="V383">
        <f t="shared" si="109"/>
        <v>75.172882879328611</v>
      </c>
      <c r="Y383">
        <f t="shared" si="98"/>
        <v>4.0644144910581561</v>
      </c>
      <c r="Z383">
        <f t="shared" si="110"/>
        <v>0</v>
      </c>
      <c r="AA383">
        <f t="shared" si="99"/>
        <v>2.3061407032997665</v>
      </c>
      <c r="AB383">
        <f t="shared" si="100"/>
        <v>985381.53916119854</v>
      </c>
      <c r="AC383">
        <f t="shared" si="101"/>
        <v>981230.48589525896</v>
      </c>
      <c r="AD383">
        <f t="shared" si="102"/>
        <v>4.0555363597527414</v>
      </c>
      <c r="AE383">
        <f t="shared" si="103"/>
        <v>2.3058587012965974</v>
      </c>
      <c r="AF383">
        <f t="shared" si="104"/>
        <v>977080.44783653074</v>
      </c>
      <c r="AG383">
        <f t="shared" si="105"/>
        <v>0</v>
      </c>
    </row>
    <row r="384" spans="19:33" x14ac:dyDescent="0.25">
      <c r="S384">
        <f t="shared" si="106"/>
        <v>16</v>
      </c>
      <c r="T384">
        <f t="shared" si="107"/>
        <v>5</v>
      </c>
      <c r="U384">
        <f t="shared" si="108"/>
        <v>365</v>
      </c>
      <c r="V384">
        <f t="shared" si="109"/>
        <v>75.172882879328611</v>
      </c>
      <c r="Y384">
        <f t="shared" si="98"/>
        <v>4.0466603997379238</v>
      </c>
      <c r="Z384">
        <f t="shared" si="110"/>
        <v>0</v>
      </c>
      <c r="AA384">
        <f t="shared" si="99"/>
        <v>2.3055767682615791</v>
      </c>
      <c r="AB384">
        <f t="shared" si="100"/>
        <v>977080.44783653086</v>
      </c>
      <c r="AC384">
        <f t="shared" si="101"/>
        <v>972930.40965366003</v>
      </c>
      <c r="AD384">
        <f t="shared" si="102"/>
        <v>4.0377844394575941</v>
      </c>
      <c r="AE384">
        <f t="shared" si="103"/>
        <v>2.3052948352181271</v>
      </c>
      <c r="AF384">
        <f t="shared" si="104"/>
        <v>968781.38642974559</v>
      </c>
      <c r="AG384">
        <f t="shared" si="105"/>
        <v>0</v>
      </c>
    </row>
    <row r="385" spans="19:33" x14ac:dyDescent="0.25">
      <c r="S385">
        <f t="shared" si="106"/>
        <v>16</v>
      </c>
      <c r="T385">
        <f t="shared" si="107"/>
        <v>6</v>
      </c>
      <c r="U385">
        <f t="shared" si="108"/>
        <v>366</v>
      </c>
      <c r="V385">
        <f t="shared" si="109"/>
        <v>75.172882879328611</v>
      </c>
      <c r="Y385">
        <f t="shared" si="98"/>
        <v>4.0289106499369023</v>
      </c>
      <c r="Z385">
        <f t="shared" si="110"/>
        <v>0</v>
      </c>
      <c r="AA385">
        <f t="shared" si="99"/>
        <v>2.305012971125961</v>
      </c>
      <c r="AB385">
        <f t="shared" si="100"/>
        <v>968781.38642974547</v>
      </c>
      <c r="AC385">
        <f t="shared" si="101"/>
        <v>964632.3630817188</v>
      </c>
      <c r="AD385">
        <f t="shared" si="102"/>
        <v>4.0200310673622193</v>
      </c>
      <c r="AE385">
        <f t="shared" si="103"/>
        <v>2.3047309438400054</v>
      </c>
      <c r="AF385">
        <f t="shared" si="104"/>
        <v>960484.35503192141</v>
      </c>
      <c r="AG385">
        <f t="shared" si="105"/>
        <v>0</v>
      </c>
    </row>
    <row r="386" spans="19:33" x14ac:dyDescent="0.25">
      <c r="S386">
        <f t="shared" si="106"/>
        <v>16</v>
      </c>
      <c r="T386">
        <f t="shared" si="107"/>
        <v>7</v>
      </c>
      <c r="U386">
        <f t="shared" si="108"/>
        <v>367</v>
      </c>
      <c r="V386">
        <f t="shared" si="109"/>
        <v>75.172882879328611</v>
      </c>
      <c r="Y386">
        <f t="shared" si="98"/>
        <v>4.0111464817145377</v>
      </c>
      <c r="Z386">
        <f t="shared" si="110"/>
        <v>0</v>
      </c>
      <c r="AA386">
        <f t="shared" si="99"/>
        <v>2.3044487834179761</v>
      </c>
      <c r="AB386">
        <f t="shared" si="100"/>
        <v>960484.35503192141</v>
      </c>
      <c r="AC386">
        <f t="shared" si="101"/>
        <v>956336.34722176904</v>
      </c>
      <c r="AD386">
        <f t="shared" si="102"/>
        <v>4.0022618965801504</v>
      </c>
      <c r="AE386">
        <f t="shared" si="103"/>
        <v>2.3041666230122484</v>
      </c>
      <c r="AF386">
        <f t="shared" si="104"/>
        <v>952189.35518907732</v>
      </c>
      <c r="AG386">
        <f t="shared" si="105"/>
        <v>0</v>
      </c>
    </row>
    <row r="387" spans="19:33" x14ac:dyDescent="0.25">
      <c r="S387">
        <f t="shared" si="106"/>
        <v>16</v>
      </c>
      <c r="T387">
        <f t="shared" si="107"/>
        <v>8</v>
      </c>
      <c r="U387">
        <f t="shared" si="108"/>
        <v>368</v>
      </c>
      <c r="V387">
        <f t="shared" si="109"/>
        <v>75.172882879328611</v>
      </c>
      <c r="Y387">
        <f t="shared" si="98"/>
        <v>3.9933794871314747</v>
      </c>
      <c r="Z387">
        <f t="shared" si="110"/>
        <v>0</v>
      </c>
      <c r="AA387">
        <f t="shared" si="99"/>
        <v>2.3038845317028662</v>
      </c>
      <c r="AB387">
        <f t="shared" si="100"/>
        <v>952189.35518907732</v>
      </c>
      <c r="AC387">
        <f t="shared" si="101"/>
        <v>948042.36303201213</v>
      </c>
      <c r="AD387">
        <f t="shared" si="102"/>
        <v>3.984497077416405</v>
      </c>
      <c r="AE387">
        <f t="shared" si="103"/>
        <v>2.3036024403850233</v>
      </c>
      <c r="AF387">
        <f t="shared" si="104"/>
        <v>943896.38640369126</v>
      </c>
      <c r="AG387">
        <f t="shared" si="105"/>
        <v>0</v>
      </c>
    </row>
    <row r="388" spans="19:33" x14ac:dyDescent="0.25">
      <c r="S388">
        <f t="shared" si="106"/>
        <v>16</v>
      </c>
      <c r="T388">
        <f t="shared" si="107"/>
        <v>9</v>
      </c>
      <c r="U388">
        <f t="shared" si="108"/>
        <v>369</v>
      </c>
      <c r="V388">
        <f t="shared" si="109"/>
        <v>75.172882879328611</v>
      </c>
      <c r="Y388">
        <f t="shared" si="98"/>
        <v>3.9756168428543237</v>
      </c>
      <c r="Z388">
        <f t="shared" si="110"/>
        <v>0</v>
      </c>
      <c r="AA388">
        <f t="shared" si="99"/>
        <v>2.3033204181466078</v>
      </c>
      <c r="AB388">
        <f t="shared" si="100"/>
        <v>943896.38640369126</v>
      </c>
      <c r="AC388">
        <f t="shared" si="101"/>
        <v>939750.40965102741</v>
      </c>
      <c r="AD388">
        <f t="shared" si="102"/>
        <v>3.9667366080259132</v>
      </c>
      <c r="AE388">
        <f t="shared" si="103"/>
        <v>2.3030383958997338</v>
      </c>
      <c r="AF388">
        <f t="shared" si="104"/>
        <v>935605.44817845221</v>
      </c>
      <c r="AG388">
        <f t="shared" si="105"/>
        <v>0</v>
      </c>
    </row>
    <row r="389" spans="19:33" x14ac:dyDescent="0.25">
      <c r="S389">
        <f t="shared" si="106"/>
        <v>16</v>
      </c>
      <c r="T389">
        <f t="shared" si="107"/>
        <v>10</v>
      </c>
      <c r="U389">
        <f t="shared" si="108"/>
        <v>370</v>
      </c>
      <c r="V389">
        <f t="shared" si="109"/>
        <v>75.172882879328611</v>
      </c>
      <c r="Y389">
        <f t="shared" si="98"/>
        <v>3.9578481009524999</v>
      </c>
      <c r="Z389">
        <f t="shared" si="110"/>
        <v>0</v>
      </c>
      <c r="AA389">
        <f t="shared" si="99"/>
        <v>2.3027561484471479</v>
      </c>
      <c r="AB389">
        <f t="shared" si="100"/>
        <v>935605.44817845221</v>
      </c>
      <c r="AC389">
        <f t="shared" si="101"/>
        <v>931460.48711124738</v>
      </c>
      <c r="AD389">
        <f t="shared" si="102"/>
        <v>3.9489570543534933</v>
      </c>
      <c r="AE389">
        <f t="shared" si="103"/>
        <v>2.3024738294640987</v>
      </c>
      <c r="AF389">
        <f t="shared" si="104"/>
        <v>927316.54239238147</v>
      </c>
      <c r="AG389">
        <f t="shared" si="105"/>
        <v>0</v>
      </c>
    </row>
    <row r="390" spans="19:33" x14ac:dyDescent="0.25">
      <c r="S390">
        <f t="shared" si="106"/>
        <v>16</v>
      </c>
      <c r="T390">
        <f t="shared" si="107"/>
        <v>11</v>
      </c>
      <c r="U390">
        <f t="shared" si="108"/>
        <v>371</v>
      </c>
      <c r="V390">
        <f t="shared" si="109"/>
        <v>75.172882879328611</v>
      </c>
      <c r="Y390">
        <f t="shared" ref="Y390:Y453" si="111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3.9400681878474462</v>
      </c>
      <c r="Z390">
        <f t="shared" si="110"/>
        <v>0</v>
      </c>
      <c r="AA390">
        <f t="shared" si="99"/>
        <v>2.3021915797059287</v>
      </c>
      <c r="AB390">
        <f t="shared" si="100"/>
        <v>927316.54239238135</v>
      </c>
      <c r="AC390">
        <f t="shared" si="101"/>
        <v>923172.59754891065</v>
      </c>
      <c r="AD390">
        <f t="shared" si="102"/>
        <v>3.931179321074119</v>
      </c>
      <c r="AE390">
        <f t="shared" si="103"/>
        <v>2.3019093299392717</v>
      </c>
      <c r="AF390">
        <f t="shared" si="104"/>
        <v>919029.66880460002</v>
      </c>
      <c r="AG390">
        <f t="shared" si="105"/>
        <v>0</v>
      </c>
    </row>
    <row r="391" spans="19:33" x14ac:dyDescent="0.25">
      <c r="S391">
        <f t="shared" si="106"/>
        <v>16</v>
      </c>
      <c r="T391">
        <f t="shared" si="107"/>
        <v>12</v>
      </c>
      <c r="U391">
        <f t="shared" si="108"/>
        <v>372</v>
      </c>
      <c r="V391">
        <f t="shared" si="109"/>
        <v>75.172882879328611</v>
      </c>
      <c r="Y391">
        <f t="shared" si="111"/>
        <v>3.9222926338592567</v>
      </c>
      <c r="Z391">
        <f t="shared" si="110"/>
        <v>0</v>
      </c>
      <c r="AA391">
        <f t="shared" si="99"/>
        <v>2.301627149380522</v>
      </c>
      <c r="AB391">
        <f t="shared" si="100"/>
        <v>919029.66880460002</v>
      </c>
      <c r="AC391">
        <f t="shared" si="101"/>
        <v>914886.7399357151</v>
      </c>
      <c r="AD391">
        <f t="shared" si="102"/>
        <v>3.9134059463771798</v>
      </c>
      <c r="AE391">
        <f t="shared" si="103"/>
        <v>2.3013449688132872</v>
      </c>
      <c r="AF391">
        <f t="shared" si="104"/>
        <v>910744.82691687217</v>
      </c>
      <c r="AG391">
        <f t="shared" si="105"/>
        <v>0</v>
      </c>
    </row>
    <row r="392" spans="19:33" x14ac:dyDescent="0.25">
      <c r="S392">
        <f t="shared" si="106"/>
        <v>16</v>
      </c>
      <c r="T392">
        <f t="shared" si="107"/>
        <v>13</v>
      </c>
      <c r="U392">
        <f t="shared" si="108"/>
        <v>373</v>
      </c>
      <c r="V392">
        <f t="shared" si="109"/>
        <v>75.172882879328611</v>
      </c>
      <c r="Y392">
        <f t="shared" si="111"/>
        <v>3.9045192732549392</v>
      </c>
      <c r="Z392">
        <f t="shared" si="110"/>
        <v>0</v>
      </c>
      <c r="AA392">
        <f t="shared" si="99"/>
        <v>2.3010627964676122</v>
      </c>
      <c r="AB392">
        <f t="shared" si="100"/>
        <v>910744.82691687229</v>
      </c>
      <c r="AC392">
        <f t="shared" si="101"/>
        <v>906602.91388323053</v>
      </c>
      <c r="AD392">
        <f t="shared" si="102"/>
        <v>3.8956217575480845</v>
      </c>
      <c r="AE392">
        <f t="shared" si="103"/>
        <v>2.3007803187323588</v>
      </c>
      <c r="AF392">
        <f t="shared" si="104"/>
        <v>902462.01776943577</v>
      </c>
      <c r="AG392">
        <f t="shared" si="105"/>
        <v>0</v>
      </c>
    </row>
    <row r="393" spans="19:33" x14ac:dyDescent="0.25">
      <c r="S393">
        <f t="shared" si="106"/>
        <v>16</v>
      </c>
      <c r="T393">
        <f t="shared" si="107"/>
        <v>14</v>
      </c>
      <c r="U393">
        <f t="shared" si="108"/>
        <v>374</v>
      </c>
      <c r="V393">
        <f t="shared" si="109"/>
        <v>75.172882879328611</v>
      </c>
      <c r="Y393">
        <f t="shared" si="111"/>
        <v>3.8867264263536128</v>
      </c>
      <c r="Z393">
        <f t="shared" si="110"/>
        <v>0</v>
      </c>
      <c r="AA393">
        <f t="shared" si="99"/>
        <v>2.3004979103508583</v>
      </c>
      <c r="AB393">
        <f t="shared" si="100"/>
        <v>902462.01776943565</v>
      </c>
      <c r="AC393">
        <f t="shared" si="101"/>
        <v>898321.12153080408</v>
      </c>
      <c r="AD393">
        <f t="shared" si="102"/>
        <v>3.8778310948909707</v>
      </c>
      <c r="AE393">
        <f t="shared" si="103"/>
        <v>2.3002155019608437</v>
      </c>
      <c r="AF393">
        <f t="shared" si="104"/>
        <v>894181.24196237663</v>
      </c>
      <c r="AG393">
        <f t="shared" si="105"/>
        <v>0</v>
      </c>
    </row>
    <row r="394" spans="19:33" x14ac:dyDescent="0.25">
      <c r="S394">
        <f t="shared" si="106"/>
        <v>16</v>
      </c>
      <c r="T394">
        <f t="shared" si="107"/>
        <v>15</v>
      </c>
      <c r="U394">
        <f t="shared" si="108"/>
        <v>375</v>
      </c>
      <c r="V394">
        <f t="shared" si="109"/>
        <v>75.172882879328611</v>
      </c>
      <c r="Y394">
        <f t="shared" si="111"/>
        <v>3.8689379474044379</v>
      </c>
      <c r="Z394">
        <f t="shared" si="110"/>
        <v>0</v>
      </c>
      <c r="AA394">
        <f t="shared" si="99"/>
        <v>2.2999331629075574</v>
      </c>
      <c r="AB394">
        <f t="shared" si="100"/>
        <v>894181.24196237675</v>
      </c>
      <c r="AC394">
        <f t="shared" si="101"/>
        <v>890041.36226914311</v>
      </c>
      <c r="AD394">
        <f t="shared" si="102"/>
        <v>3.8600447996498004</v>
      </c>
      <c r="AE394">
        <f t="shared" si="103"/>
        <v>2.2996508238457594</v>
      </c>
      <c r="AF394">
        <f t="shared" si="104"/>
        <v>885902.49899653206</v>
      </c>
      <c r="AG394">
        <f t="shared" si="105"/>
        <v>0</v>
      </c>
    </row>
    <row r="395" spans="19:33" x14ac:dyDescent="0.25">
      <c r="S395">
        <f t="shared" si="106"/>
        <v>16</v>
      </c>
      <c r="T395">
        <f t="shared" si="107"/>
        <v>16</v>
      </c>
      <c r="U395">
        <f t="shared" si="108"/>
        <v>376</v>
      </c>
      <c r="V395">
        <f t="shared" si="109"/>
        <v>75.172882879328611</v>
      </c>
      <c r="Y395">
        <f t="shared" si="111"/>
        <v>3.8511538353351291</v>
      </c>
      <c r="Z395">
        <f t="shared" si="110"/>
        <v>0</v>
      </c>
      <c r="AA395">
        <f t="shared" si="99"/>
        <v>2.2993685541036677</v>
      </c>
      <c r="AB395">
        <f t="shared" si="100"/>
        <v>885902.49899653206</v>
      </c>
      <c r="AC395">
        <f t="shared" si="101"/>
        <v>881763.63559914543</v>
      </c>
      <c r="AD395">
        <f t="shared" si="102"/>
        <v>3.842255929816043</v>
      </c>
      <c r="AE395">
        <f t="shared" si="103"/>
        <v>2.2990860888726936</v>
      </c>
      <c r="AF395">
        <f t="shared" si="104"/>
        <v>877625.78907659033</v>
      </c>
      <c r="AG395">
        <f t="shared" si="105"/>
        <v>0</v>
      </c>
    </row>
    <row r="396" spans="19:33" x14ac:dyDescent="0.25">
      <c r="S396">
        <f t="shared" si="106"/>
        <v>16</v>
      </c>
      <c r="T396">
        <f t="shared" si="107"/>
        <v>17</v>
      </c>
      <c r="U396">
        <f t="shared" si="108"/>
        <v>377</v>
      </c>
      <c r="V396">
        <f t="shared" si="109"/>
        <v>75.172882879328611</v>
      </c>
      <c r="Y396">
        <f t="shared" si="111"/>
        <v>3.8333541256308021</v>
      </c>
      <c r="Z396">
        <f t="shared" si="110"/>
        <v>0</v>
      </c>
      <c r="AA396">
        <f t="shared" si="99"/>
        <v>2.2988035216721316</v>
      </c>
      <c r="AB396">
        <f t="shared" si="100"/>
        <v>877625.78907659044</v>
      </c>
      <c r="AC396">
        <f t="shared" si="101"/>
        <v>873487.94273758063</v>
      </c>
      <c r="AD396">
        <f t="shared" si="102"/>
        <v>3.8244523218404245</v>
      </c>
      <c r="AE396">
        <f t="shared" si="103"/>
        <v>2.2985209544841032</v>
      </c>
      <c r="AF396">
        <f t="shared" si="104"/>
        <v>869351.11364044773</v>
      </c>
      <c r="AG396">
        <f t="shared" si="105"/>
        <v>0</v>
      </c>
    </row>
    <row r="397" spans="19:33" x14ac:dyDescent="0.25">
      <c r="S397">
        <f t="shared" si="106"/>
        <v>16</v>
      </c>
      <c r="T397">
        <f t="shared" si="107"/>
        <v>18</v>
      </c>
      <c r="U397">
        <f t="shared" si="108"/>
        <v>378</v>
      </c>
      <c r="V397">
        <f t="shared" si="109"/>
        <v>75.172882879328611</v>
      </c>
      <c r="Y397">
        <f t="shared" si="111"/>
        <v>3.8155527064560082</v>
      </c>
      <c r="Z397">
        <f t="shared" si="110"/>
        <v>0</v>
      </c>
      <c r="AA397">
        <f t="shared" si="99"/>
        <v>2.2982384567619647</v>
      </c>
      <c r="AB397">
        <f t="shared" si="100"/>
        <v>869351.11364044785</v>
      </c>
      <c r="AC397">
        <f t="shared" si="101"/>
        <v>865214.28441827628</v>
      </c>
      <c r="AD397">
        <f t="shared" si="102"/>
        <v>3.8066530908025946</v>
      </c>
      <c r="AE397">
        <f t="shared" si="103"/>
        <v>2.2979559590312877</v>
      </c>
      <c r="AF397">
        <f t="shared" si="104"/>
        <v>861078.47218793526</v>
      </c>
      <c r="AG397">
        <f t="shared" si="105"/>
        <v>0</v>
      </c>
    </row>
    <row r="398" spans="19:33" x14ac:dyDescent="0.25">
      <c r="S398">
        <f t="shared" si="106"/>
        <v>16</v>
      </c>
      <c r="T398">
        <f t="shared" si="107"/>
        <v>19</v>
      </c>
      <c r="U398">
        <f t="shared" si="108"/>
        <v>379</v>
      </c>
      <c r="V398">
        <f t="shared" si="109"/>
        <v>75.172882879328611</v>
      </c>
      <c r="Y398">
        <f t="shared" si="111"/>
        <v>3.797755663017214</v>
      </c>
      <c r="Z398">
        <f t="shared" si="110"/>
        <v>0</v>
      </c>
      <c r="AA398">
        <f t="shared" si="99"/>
        <v>2.2976735307494245</v>
      </c>
      <c r="AB398">
        <f t="shared" si="100"/>
        <v>861078.47218793514</v>
      </c>
      <c r="AC398">
        <f t="shared" si="101"/>
        <v>856942.65983258619</v>
      </c>
      <c r="AD398">
        <f t="shared" si="102"/>
        <v>3.7888582349629023</v>
      </c>
      <c r="AE398">
        <f t="shared" si="103"/>
        <v>2.297391102459025</v>
      </c>
      <c r="AF398">
        <f t="shared" si="104"/>
        <v>852807.86421908264</v>
      </c>
      <c r="AG398">
        <f t="shared" si="105"/>
        <v>0</v>
      </c>
    </row>
    <row r="399" spans="19:33" x14ac:dyDescent="0.25">
      <c r="S399">
        <f t="shared" si="106"/>
        <v>16</v>
      </c>
      <c r="T399">
        <f t="shared" si="107"/>
        <v>20</v>
      </c>
      <c r="U399">
        <f t="shared" si="108"/>
        <v>380</v>
      </c>
      <c r="V399">
        <f t="shared" si="109"/>
        <v>75.172882879328611</v>
      </c>
      <c r="Y399">
        <f t="shared" si="111"/>
        <v>3.7799512087043032</v>
      </c>
      <c r="Z399">
        <f t="shared" si="110"/>
        <v>0</v>
      </c>
      <c r="AA399">
        <f t="shared" si="99"/>
        <v>2.297108411707252</v>
      </c>
      <c r="AB399">
        <f t="shared" si="100"/>
        <v>852807.86421908275</v>
      </c>
      <c r="AC399">
        <f t="shared" si="101"/>
        <v>848673.06907800969</v>
      </c>
      <c r="AD399">
        <f t="shared" si="102"/>
        <v>3.7710429249403932</v>
      </c>
      <c r="AE399">
        <f t="shared" si="103"/>
        <v>2.2968256855464393</v>
      </c>
      <c r="AF399">
        <f t="shared" si="104"/>
        <v>844539.29175111558</v>
      </c>
      <c r="AG399">
        <f t="shared" si="105"/>
        <v>0</v>
      </c>
    </row>
    <row r="400" spans="19:33" x14ac:dyDescent="0.25">
      <c r="S400">
        <f t="shared" si="106"/>
        <v>16</v>
      </c>
      <c r="T400">
        <f t="shared" si="107"/>
        <v>21</v>
      </c>
      <c r="U400">
        <f t="shared" si="108"/>
        <v>381</v>
      </c>
      <c r="V400">
        <f t="shared" si="109"/>
        <v>75.172882879328611</v>
      </c>
      <c r="Y400">
        <f t="shared" si="111"/>
        <v>3.7621368340245485</v>
      </c>
      <c r="Z400">
        <f t="shared" si="110"/>
        <v>0</v>
      </c>
      <c r="AA400">
        <f t="shared" si="99"/>
        <v>2.2965430289810205</v>
      </c>
      <c r="AB400">
        <f t="shared" si="100"/>
        <v>844539.2917511157</v>
      </c>
      <c r="AC400">
        <f t="shared" si="101"/>
        <v>840405.51429894986</v>
      </c>
      <c r="AD400">
        <f t="shared" si="102"/>
        <v>3.7532307428388099</v>
      </c>
      <c r="AE400">
        <f t="shared" si="103"/>
        <v>2.2962603724070361</v>
      </c>
      <c r="AF400">
        <f t="shared" si="104"/>
        <v>836272.75441045035</v>
      </c>
      <c r="AG400">
        <f t="shared" si="105"/>
        <v>0</v>
      </c>
    </row>
    <row r="401" spans="19:33" x14ac:dyDescent="0.25">
      <c r="S401">
        <f t="shared" si="106"/>
        <v>16</v>
      </c>
      <c r="T401">
        <f t="shared" si="107"/>
        <v>22</v>
      </c>
      <c r="U401">
        <f t="shared" si="108"/>
        <v>382</v>
      </c>
      <c r="V401">
        <f t="shared" si="109"/>
        <v>75.172882879328611</v>
      </c>
      <c r="Y401">
        <f t="shared" si="111"/>
        <v>3.7443268439614146</v>
      </c>
      <c r="Z401">
        <f t="shared" si="110"/>
        <v>0</v>
      </c>
      <c r="AA401">
        <f t="shared" si="99"/>
        <v>2.2959777854113157</v>
      </c>
      <c r="AB401">
        <f t="shared" si="100"/>
        <v>836272.75441045035</v>
      </c>
      <c r="AC401">
        <f t="shared" si="101"/>
        <v>832139.99439670995</v>
      </c>
      <c r="AD401">
        <f t="shared" si="102"/>
        <v>3.735422944814192</v>
      </c>
      <c r="AE401">
        <f t="shared" si="103"/>
        <v>2.2956951984070315</v>
      </c>
      <c r="AF401">
        <f t="shared" si="104"/>
        <v>828008.25169618498</v>
      </c>
      <c r="AG401">
        <f t="shared" si="105"/>
        <v>0</v>
      </c>
    </row>
    <row r="402" spans="19:33" x14ac:dyDescent="0.25">
      <c r="S402">
        <f t="shared" si="106"/>
        <v>16</v>
      </c>
      <c r="T402">
        <f t="shared" si="107"/>
        <v>23</v>
      </c>
      <c r="U402">
        <f t="shared" si="108"/>
        <v>383</v>
      </c>
      <c r="V402">
        <f t="shared" si="109"/>
        <v>75.172882879328611</v>
      </c>
      <c r="Y402">
        <f t="shared" si="111"/>
        <v>3.7265175996053985</v>
      </c>
      <c r="Z402">
        <f t="shared" si="110"/>
        <v>0</v>
      </c>
      <c r="AA402">
        <f t="shared" si="99"/>
        <v>2.2954125785272597</v>
      </c>
      <c r="AB402">
        <f t="shared" si="100"/>
        <v>828008.25169618498</v>
      </c>
      <c r="AC402">
        <f t="shared" si="101"/>
        <v>823876.50905483589</v>
      </c>
      <c r="AD402">
        <f t="shared" si="102"/>
        <v>3.7176028282146554</v>
      </c>
      <c r="AE402">
        <f t="shared" si="103"/>
        <v>2.2951296932187746</v>
      </c>
      <c r="AF402">
        <f t="shared" si="104"/>
        <v>819745.78480059735</v>
      </c>
      <c r="AG402">
        <f t="shared" si="105"/>
        <v>0</v>
      </c>
    </row>
    <row r="403" spans="19:33" x14ac:dyDescent="0.25">
      <c r="S403">
        <f t="shared" si="106"/>
        <v>16</v>
      </c>
      <c r="T403">
        <f t="shared" si="107"/>
        <v>24</v>
      </c>
      <c r="U403">
        <f t="shared" si="108"/>
        <v>384</v>
      </c>
      <c r="V403">
        <f t="shared" si="109"/>
        <v>75.172882879328611</v>
      </c>
      <c r="Y403">
        <f t="shared" si="111"/>
        <v>3.708690254126374</v>
      </c>
      <c r="Z403">
        <f t="shared" si="110"/>
        <v>0</v>
      </c>
      <c r="AA403">
        <f t="shared" si="99"/>
        <v>2.2948468776355302</v>
      </c>
      <c r="AB403">
        <f t="shared" si="100"/>
        <v>819745.78480059723</v>
      </c>
      <c r="AC403">
        <f t="shared" si="101"/>
        <v>815615.06042085332</v>
      </c>
      <c r="AD403">
        <f t="shared" si="102"/>
        <v>3.6997776797672985</v>
      </c>
      <c r="AE403">
        <f t="shared" si="103"/>
        <v>2.2945640620436936</v>
      </c>
      <c r="AF403">
        <f t="shared" si="104"/>
        <v>811485.35417723993</v>
      </c>
      <c r="AG403">
        <f t="shared" si="105"/>
        <v>0</v>
      </c>
    </row>
    <row r="404" spans="19:33" x14ac:dyDescent="0.25">
      <c r="S404">
        <f t="shared" si="106"/>
        <v>17</v>
      </c>
      <c r="T404">
        <f t="shared" si="107"/>
        <v>1</v>
      </c>
      <c r="U404">
        <f t="shared" si="108"/>
        <v>385</v>
      </c>
      <c r="V404">
        <f t="shared" si="109"/>
        <v>75.172882879328611</v>
      </c>
      <c r="Y404">
        <f t="shared" si="111"/>
        <v>3.6908673021691629</v>
      </c>
      <c r="Z404">
        <f t="shared" si="110"/>
        <v>0</v>
      </c>
      <c r="AA404">
        <f t="shared" si="99"/>
        <v>2.2942813161599136</v>
      </c>
      <c r="AB404">
        <f t="shared" si="100"/>
        <v>811485.35417723982</v>
      </c>
      <c r="AC404">
        <f t="shared" si="101"/>
        <v>807355.64780815202</v>
      </c>
      <c r="AD404">
        <f t="shared" si="102"/>
        <v>3.6819569243003003</v>
      </c>
      <c r="AE404">
        <f t="shared" si="103"/>
        <v>2.2939985702675436</v>
      </c>
      <c r="AF404">
        <f t="shared" si="104"/>
        <v>803226.95932427666</v>
      </c>
      <c r="AG404">
        <f t="shared" si="105"/>
        <v>0</v>
      </c>
    </row>
    <row r="405" spans="19:33" x14ac:dyDescent="0.25">
      <c r="S405">
        <f t="shared" si="106"/>
        <v>17</v>
      </c>
      <c r="T405">
        <f t="shared" si="107"/>
        <v>2</v>
      </c>
      <c r="U405">
        <f t="shared" si="108"/>
        <v>386</v>
      </c>
      <c r="V405">
        <f t="shared" si="109"/>
        <v>75.172882879328611</v>
      </c>
      <c r="Y405">
        <f t="shared" si="111"/>
        <v>3.6730487426509888</v>
      </c>
      <c r="Z405">
        <f t="shared" si="110"/>
        <v>0</v>
      </c>
      <c r="AA405">
        <f t="shared" ref="AA405:AA468" si="112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2.2937158940660511</v>
      </c>
      <c r="AB405">
        <f t="shared" ref="AB405:AB468" si="113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803226.95932427666</v>
      </c>
      <c r="AC405">
        <f t="shared" ref="AC405:AC468" si="114">MAX(0,AB405+(Z405-AA405)*1800)</f>
        <v>799098.27071495773</v>
      </c>
      <c r="AD405">
        <f t="shared" ref="AD405:AD468" si="115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3.6641319544325288</v>
      </c>
      <c r="AE405">
        <f t="shared" ref="AE405:AE468" si="116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2.2934329755338245</v>
      </c>
      <c r="AF405">
        <f t="shared" ref="AF405:AF468" si="117">MAX(0,AB405+(Z405-AE405)*3600)</f>
        <v>794970.60061235493</v>
      </c>
      <c r="AG405">
        <f t="shared" ref="AG405:AG468" si="118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</v>
      </c>
    </row>
    <row r="406" spans="19:33" x14ac:dyDescent="0.25">
      <c r="S406">
        <f t="shared" si="106"/>
        <v>17</v>
      </c>
      <c r="T406">
        <f t="shared" si="107"/>
        <v>3</v>
      </c>
      <c r="U406">
        <f t="shared" si="108"/>
        <v>387</v>
      </c>
      <c r="V406">
        <f t="shared" si="109"/>
        <v>75.172882879328611</v>
      </c>
      <c r="Y406">
        <f t="shared" si="111"/>
        <v>3.6552128890330362</v>
      </c>
      <c r="Z406">
        <f t="shared" si="110"/>
        <v>0</v>
      </c>
      <c r="AA406">
        <f t="shared" si="112"/>
        <v>2.2931500007425378</v>
      </c>
      <c r="AB406">
        <f t="shared" si="113"/>
        <v>794970.60061235493</v>
      </c>
      <c r="AC406">
        <f t="shared" si="114"/>
        <v>790842.93061101832</v>
      </c>
      <c r="AD406">
        <f t="shared" si="115"/>
        <v>3.6462938238523597</v>
      </c>
      <c r="AE406">
        <f t="shared" si="116"/>
        <v>2.292867025958194</v>
      </c>
      <c r="AF406">
        <f t="shared" si="117"/>
        <v>786716.27931890544</v>
      </c>
      <c r="AG406">
        <f t="shared" si="118"/>
        <v>0</v>
      </c>
    </row>
    <row r="407" spans="19:33" x14ac:dyDescent="0.25">
      <c r="S407">
        <f t="shared" si="106"/>
        <v>17</v>
      </c>
      <c r="T407">
        <f t="shared" si="107"/>
        <v>4</v>
      </c>
      <c r="U407">
        <f t="shared" si="108"/>
        <v>388</v>
      </c>
      <c r="V407">
        <f t="shared" si="109"/>
        <v>75.172882879328611</v>
      </c>
      <c r="Y407">
        <f t="shared" si="111"/>
        <v>3.6373769598975478</v>
      </c>
      <c r="Z407">
        <f t="shared" si="110"/>
        <v>0</v>
      </c>
      <c r="AA407">
        <f t="shared" si="112"/>
        <v>2.292584121012045</v>
      </c>
      <c r="AB407">
        <f t="shared" si="113"/>
        <v>786716.27931890544</v>
      </c>
      <c r="AC407">
        <f t="shared" si="114"/>
        <v>782589.62790108379</v>
      </c>
      <c r="AD407">
        <f t="shared" si="115"/>
        <v>3.6284600956711044</v>
      </c>
      <c r="AE407">
        <f t="shared" si="116"/>
        <v>2.2923012160572775</v>
      </c>
      <c r="AF407">
        <f t="shared" si="117"/>
        <v>778463.9949410992</v>
      </c>
      <c r="AG407">
        <f t="shared" si="118"/>
        <v>0</v>
      </c>
    </row>
    <row r="408" spans="19:33" x14ac:dyDescent="0.25">
      <c r="S408">
        <f t="shared" si="106"/>
        <v>17</v>
      </c>
      <c r="T408">
        <f t="shared" si="107"/>
        <v>5</v>
      </c>
      <c r="U408">
        <f t="shared" si="108"/>
        <v>389</v>
      </c>
      <c r="V408">
        <f t="shared" si="109"/>
        <v>75.172882879328611</v>
      </c>
      <c r="Y408">
        <f t="shared" si="111"/>
        <v>3.619545432127329</v>
      </c>
      <c r="Z408">
        <f t="shared" si="110"/>
        <v>0</v>
      </c>
      <c r="AA408">
        <f t="shared" si="112"/>
        <v>2.292018380923472</v>
      </c>
      <c r="AB408">
        <f t="shared" si="113"/>
        <v>778463.9949410992</v>
      </c>
      <c r="AC408">
        <f t="shared" si="114"/>
        <v>774338.36185543693</v>
      </c>
      <c r="AD408">
        <f t="shared" si="115"/>
        <v>3.6106302255461817</v>
      </c>
      <c r="AE408">
        <f t="shared" si="116"/>
        <v>2.2917355305000049</v>
      </c>
      <c r="AF408">
        <f t="shared" si="117"/>
        <v>770213.74703129916</v>
      </c>
      <c r="AG408">
        <f t="shared" si="118"/>
        <v>0</v>
      </c>
    </row>
    <row r="409" spans="19:33" x14ac:dyDescent="0.25">
      <c r="S409">
        <f t="shared" si="106"/>
        <v>17</v>
      </c>
      <c r="T409">
        <f t="shared" si="107"/>
        <v>6</v>
      </c>
      <c r="U409">
        <f t="shared" si="108"/>
        <v>390</v>
      </c>
      <c r="V409">
        <f t="shared" si="109"/>
        <v>75.172882879328611</v>
      </c>
      <c r="Y409">
        <f t="shared" si="111"/>
        <v>3.6017046607831094</v>
      </c>
      <c r="Z409">
        <f t="shared" si="110"/>
        <v>0</v>
      </c>
      <c r="AA409">
        <f t="shared" si="112"/>
        <v>2.2914523963133275</v>
      </c>
      <c r="AB409">
        <f t="shared" si="113"/>
        <v>770213.74703129916</v>
      </c>
      <c r="AC409">
        <f t="shared" si="114"/>
        <v>766089.13271793514</v>
      </c>
      <c r="AD409">
        <f t="shared" si="115"/>
        <v>3.5927790971253386</v>
      </c>
      <c r="AE409">
        <f t="shared" si="116"/>
        <v>2.2911692621617123</v>
      </c>
      <c r="AF409">
        <f t="shared" si="117"/>
        <v>761965.537687517</v>
      </c>
      <c r="AG409">
        <f t="shared" si="118"/>
        <v>0</v>
      </c>
    </row>
    <row r="410" spans="19:33" x14ac:dyDescent="0.25">
      <c r="S410">
        <f t="shared" si="106"/>
        <v>17</v>
      </c>
      <c r="T410">
        <f t="shared" si="107"/>
        <v>7</v>
      </c>
      <c r="U410">
        <f t="shared" si="108"/>
        <v>391</v>
      </c>
      <c r="V410">
        <f t="shared" si="109"/>
        <v>75.172882879328611</v>
      </c>
      <c r="Y410">
        <f t="shared" si="111"/>
        <v>3.5838557391707262</v>
      </c>
      <c r="Z410">
        <f t="shared" si="110"/>
        <v>0</v>
      </c>
      <c r="AA410">
        <f t="shared" si="112"/>
        <v>2.2908861979787756</v>
      </c>
      <c r="AB410">
        <f t="shared" si="113"/>
        <v>761965.53768751689</v>
      </c>
      <c r="AC410">
        <f t="shared" si="114"/>
        <v>757841.94253115507</v>
      </c>
      <c r="AD410">
        <f t="shared" si="115"/>
        <v>3.5749323809435749</v>
      </c>
      <c r="AE410">
        <f t="shared" si="116"/>
        <v>2.2906031337871933</v>
      </c>
      <c r="AF410">
        <f t="shared" si="117"/>
        <v>753719.36640588299</v>
      </c>
      <c r="AG410">
        <f t="shared" si="118"/>
        <v>0</v>
      </c>
    </row>
    <row r="411" spans="19:33" x14ac:dyDescent="0.25">
      <c r="S411">
        <f t="shared" si="106"/>
        <v>17</v>
      </c>
      <c r="T411">
        <f t="shared" si="107"/>
        <v>8</v>
      </c>
      <c r="U411">
        <f t="shared" si="108"/>
        <v>392</v>
      </c>
      <c r="V411">
        <f t="shared" si="109"/>
        <v>75.172882879328611</v>
      </c>
      <c r="Y411">
        <f t="shared" si="111"/>
        <v>3.5660112278745717</v>
      </c>
      <c r="Z411">
        <f t="shared" si="110"/>
        <v>0</v>
      </c>
      <c r="AA411">
        <f t="shared" si="112"/>
        <v>2.2903201395470005</v>
      </c>
      <c r="AB411">
        <f t="shared" si="113"/>
        <v>753719.36640588299</v>
      </c>
      <c r="AC411">
        <f t="shared" si="114"/>
        <v>749596.79015469842</v>
      </c>
      <c r="AD411">
        <f t="shared" si="115"/>
        <v>3.5570900745330971</v>
      </c>
      <c r="AE411">
        <f t="shared" si="116"/>
        <v>2.2900371452981649</v>
      </c>
      <c r="AF411">
        <f t="shared" si="117"/>
        <v>745475.23268280958</v>
      </c>
      <c r="AG411">
        <f t="shared" si="118"/>
        <v>0</v>
      </c>
    </row>
    <row r="412" spans="19:33" x14ac:dyDescent="0.25">
      <c r="S412">
        <f t="shared" si="106"/>
        <v>17</v>
      </c>
      <c r="T412">
        <f t="shared" si="107"/>
        <v>9</v>
      </c>
      <c r="U412">
        <f t="shared" si="108"/>
        <v>393</v>
      </c>
      <c r="V412">
        <f t="shared" si="109"/>
        <v>75.172882879328611</v>
      </c>
      <c r="Y412">
        <f t="shared" si="111"/>
        <v>3.5481654928261457</v>
      </c>
      <c r="Z412">
        <f t="shared" si="110"/>
        <v>0</v>
      </c>
      <c r="AA412">
        <f t="shared" si="112"/>
        <v>2.2897540624055699</v>
      </c>
      <c r="AB412">
        <f t="shared" si="113"/>
        <v>745475.2326828097</v>
      </c>
      <c r="AC412">
        <f t="shared" si="114"/>
        <v>741353.6753704797</v>
      </c>
      <c r="AD412">
        <f t="shared" si="115"/>
        <v>3.5392334230283793</v>
      </c>
      <c r="AE412">
        <f t="shared" si="116"/>
        <v>2.289470768711805</v>
      </c>
      <c r="AF412">
        <f t="shared" si="117"/>
        <v>737233.13791544724</v>
      </c>
      <c r="AG412">
        <f t="shared" si="118"/>
        <v>0</v>
      </c>
    </row>
    <row r="413" spans="19:33" x14ac:dyDescent="0.25">
      <c r="S413">
        <f t="shared" si="106"/>
        <v>17</v>
      </c>
      <c r="T413">
        <f t="shared" si="107"/>
        <v>10</v>
      </c>
      <c r="U413">
        <f t="shared" si="108"/>
        <v>394</v>
      </c>
      <c r="V413">
        <f t="shared" si="109"/>
        <v>75.172882879328611</v>
      </c>
      <c r="Y413">
        <f t="shared" si="111"/>
        <v>3.5303035634234781</v>
      </c>
      <c r="Z413">
        <f t="shared" si="110"/>
        <v>0</v>
      </c>
      <c r="AA413">
        <f t="shared" si="112"/>
        <v>2.2891875451175485</v>
      </c>
      <c r="AB413">
        <f t="shared" si="113"/>
        <v>737233.13791544724</v>
      </c>
      <c r="AC413">
        <f t="shared" si="114"/>
        <v>733112.6003342357</v>
      </c>
      <c r="AD413">
        <f t="shared" si="115"/>
        <v>3.5213737035451267</v>
      </c>
      <c r="AE413">
        <f t="shared" si="116"/>
        <v>2.2889043215146194</v>
      </c>
      <c r="AF413">
        <f t="shared" si="117"/>
        <v>728993.08235799463</v>
      </c>
      <c r="AG413">
        <f t="shared" si="118"/>
        <v>0</v>
      </c>
    </row>
    <row r="414" spans="19:33" x14ac:dyDescent="0.25">
      <c r="S414">
        <f t="shared" si="106"/>
        <v>17</v>
      </c>
      <c r="T414">
        <f t="shared" si="107"/>
        <v>11</v>
      </c>
      <c r="U414">
        <f t="shared" si="108"/>
        <v>395</v>
      </c>
      <c r="V414">
        <f t="shared" si="109"/>
        <v>75.172882879328611</v>
      </c>
      <c r="Y414">
        <f t="shared" si="111"/>
        <v>3.5124460533128081</v>
      </c>
      <c r="Z414">
        <f t="shared" si="110"/>
        <v>0</v>
      </c>
      <c r="AA414">
        <f t="shared" si="112"/>
        <v>2.2886211679938548</v>
      </c>
      <c r="AB414">
        <f t="shared" si="113"/>
        <v>728993.08235799475</v>
      </c>
      <c r="AC414">
        <f t="shared" si="114"/>
        <v>724873.5642556058</v>
      </c>
      <c r="AD414">
        <f t="shared" si="115"/>
        <v>3.5035184028071069</v>
      </c>
      <c r="AE414">
        <f t="shared" si="116"/>
        <v>2.2883380144644199</v>
      </c>
      <c r="AF414">
        <f t="shared" si="117"/>
        <v>720755.06550592289</v>
      </c>
      <c r="AG414">
        <f t="shared" si="118"/>
        <v>0</v>
      </c>
    </row>
    <row r="415" spans="19:33" x14ac:dyDescent="0.25">
      <c r="S415">
        <f t="shared" si="106"/>
        <v>17</v>
      </c>
      <c r="T415">
        <f t="shared" si="107"/>
        <v>12</v>
      </c>
      <c r="U415">
        <f t="shared" si="108"/>
        <v>396</v>
      </c>
      <c r="V415">
        <f t="shared" si="109"/>
        <v>75.172882879328611</v>
      </c>
      <c r="Y415">
        <f t="shared" si="111"/>
        <v>3.4945929614007407</v>
      </c>
      <c r="Z415">
        <f t="shared" si="110"/>
        <v>0</v>
      </c>
      <c r="AA415">
        <f t="shared" si="112"/>
        <v>2.2880549309998099</v>
      </c>
      <c r="AB415">
        <f t="shared" si="113"/>
        <v>720755.065505923</v>
      </c>
      <c r="AC415">
        <f t="shared" si="114"/>
        <v>716636.5666301233</v>
      </c>
      <c r="AD415">
        <f t="shared" si="115"/>
        <v>3.4856567235003899</v>
      </c>
      <c r="AE415">
        <f t="shared" si="116"/>
        <v>2.2877715436199644</v>
      </c>
      <c r="AF415">
        <f t="shared" si="117"/>
        <v>712519.0879488911</v>
      </c>
      <c r="AG415">
        <f t="shared" si="118"/>
        <v>0</v>
      </c>
    </row>
    <row r="416" spans="19:33" x14ac:dyDescent="0.25">
      <c r="S416">
        <f t="shared" si="106"/>
        <v>17</v>
      </c>
      <c r="T416">
        <f t="shared" si="107"/>
        <v>13</v>
      </c>
      <c r="U416">
        <f t="shared" si="108"/>
        <v>397</v>
      </c>
      <c r="V416">
        <f t="shared" si="109"/>
        <v>75.172882879328611</v>
      </c>
      <c r="Y416">
        <f t="shared" si="111"/>
        <v>3.4767203543295673</v>
      </c>
      <c r="Z416">
        <f t="shared" si="110"/>
        <v>0</v>
      </c>
      <c r="AA416">
        <f t="shared" si="112"/>
        <v>2.2874881604315691</v>
      </c>
      <c r="AB416">
        <f t="shared" si="113"/>
        <v>712519.0879488911</v>
      </c>
      <c r="AC416">
        <f t="shared" si="114"/>
        <v>708401.60926011426</v>
      </c>
      <c r="AD416">
        <f t="shared" si="115"/>
        <v>3.4677839851423702</v>
      </c>
      <c r="AE416">
        <f t="shared" si="116"/>
        <v>2.2872047772426551</v>
      </c>
      <c r="AF416">
        <f t="shared" si="117"/>
        <v>704285.1507508175</v>
      </c>
      <c r="AG416">
        <f t="shared" si="118"/>
        <v>0</v>
      </c>
    </row>
    <row r="417" spans="19:33" x14ac:dyDescent="0.25">
      <c r="S417">
        <f t="shared" si="106"/>
        <v>17</v>
      </c>
      <c r="T417">
        <f t="shared" si="107"/>
        <v>14</v>
      </c>
      <c r="U417">
        <f t="shared" si="108"/>
        <v>398</v>
      </c>
      <c r="V417">
        <f t="shared" si="109"/>
        <v>75.172882879328611</v>
      </c>
      <c r="Y417">
        <f t="shared" si="111"/>
        <v>3.458849830101538</v>
      </c>
      <c r="Z417">
        <f t="shared" si="110"/>
        <v>0</v>
      </c>
      <c r="AA417">
        <f t="shared" si="112"/>
        <v>2.2869214642670279</v>
      </c>
      <c r="AB417">
        <f t="shared" si="113"/>
        <v>704285.15075081761</v>
      </c>
      <c r="AC417">
        <f t="shared" si="114"/>
        <v>700168.692115137</v>
      </c>
      <c r="AD417">
        <f t="shared" si="115"/>
        <v>3.4499156747864088</v>
      </c>
      <c r="AE417">
        <f t="shared" si="116"/>
        <v>2.2866381512827028</v>
      </c>
      <c r="AF417">
        <f t="shared" si="117"/>
        <v>696053.25340619986</v>
      </c>
      <c r="AG417">
        <f t="shared" si="118"/>
        <v>0</v>
      </c>
    </row>
    <row r="418" spans="19:33" x14ac:dyDescent="0.25">
      <c r="S418">
        <f t="shared" si="106"/>
        <v>17</v>
      </c>
      <c r="T418">
        <f t="shared" si="107"/>
        <v>15</v>
      </c>
      <c r="U418">
        <f t="shared" si="108"/>
        <v>399</v>
      </c>
      <c r="V418">
        <f t="shared" si="109"/>
        <v>75.172882879328611</v>
      </c>
      <c r="Y418">
        <f t="shared" si="111"/>
        <v>3.4409837330691171</v>
      </c>
      <c r="Z418">
        <f t="shared" si="110"/>
        <v>0</v>
      </c>
      <c r="AA418">
        <f t="shared" si="112"/>
        <v>2.2863549084942707</v>
      </c>
      <c r="AB418">
        <f t="shared" si="113"/>
        <v>696053.25340619974</v>
      </c>
      <c r="AC418">
        <f t="shared" si="114"/>
        <v>691937.81457091006</v>
      </c>
      <c r="AD418">
        <f t="shared" si="115"/>
        <v>3.4320489202273148</v>
      </c>
      <c r="AE418">
        <f t="shared" si="116"/>
        <v>2.2860715848913005</v>
      </c>
      <c r="AF418">
        <f t="shared" si="117"/>
        <v>687823.39570059103</v>
      </c>
      <c r="AG418">
        <f t="shared" si="118"/>
        <v>0</v>
      </c>
    </row>
    <row r="419" spans="19:33" x14ac:dyDescent="0.25">
      <c r="S419">
        <f t="shared" si="106"/>
        <v>17</v>
      </c>
      <c r="T419">
        <f t="shared" si="107"/>
        <v>16</v>
      </c>
      <c r="U419">
        <f t="shared" si="108"/>
        <v>400</v>
      </c>
      <c r="V419">
        <f t="shared" si="109"/>
        <v>75.172882879328611</v>
      </c>
      <c r="Y419">
        <f t="shared" si="111"/>
        <v>3.4231060332082381</v>
      </c>
      <c r="Z419">
        <f t="shared" si="110"/>
        <v>0</v>
      </c>
      <c r="AA419">
        <f t="shared" si="112"/>
        <v>2.2857880419144454</v>
      </c>
      <c r="AB419">
        <f t="shared" si="113"/>
        <v>687823.39570059092</v>
      </c>
      <c r="AC419">
        <f t="shared" si="114"/>
        <v>683708.97722514486</v>
      </c>
      <c r="AD419">
        <f t="shared" si="115"/>
        <v>3.4141631470474367</v>
      </c>
      <c r="AE419">
        <f t="shared" si="116"/>
        <v>2.2855044989648028</v>
      </c>
      <c r="AF419">
        <f t="shared" si="117"/>
        <v>679595.5795043176</v>
      </c>
      <c r="AG419">
        <f t="shared" si="118"/>
        <v>0</v>
      </c>
    </row>
    <row r="420" spans="19:33" x14ac:dyDescent="0.25">
      <c r="S420">
        <f t="shared" si="106"/>
        <v>17</v>
      </c>
      <c r="T420">
        <f t="shared" si="107"/>
        <v>17</v>
      </c>
      <c r="U420">
        <f t="shared" si="108"/>
        <v>401</v>
      </c>
      <c r="V420">
        <f t="shared" si="109"/>
        <v>75.172882879328611</v>
      </c>
      <c r="Y420">
        <f t="shared" si="111"/>
        <v>3.4052224795458237</v>
      </c>
      <c r="Z420">
        <f t="shared" si="110"/>
        <v>0</v>
      </c>
      <c r="AA420">
        <f t="shared" si="112"/>
        <v>2.2852210263599186</v>
      </c>
      <c r="AB420">
        <f t="shared" si="113"/>
        <v>679595.5795043176</v>
      </c>
      <c r="AC420">
        <f t="shared" si="114"/>
        <v>675482.18165686971</v>
      </c>
      <c r="AD420">
        <f t="shared" si="115"/>
        <v>3.3962818117689944</v>
      </c>
      <c r="AE420">
        <f t="shared" si="116"/>
        <v>2.284937553746309</v>
      </c>
      <c r="AF420">
        <f t="shared" si="117"/>
        <v>671369.80431083089</v>
      </c>
      <c r="AG420">
        <f t="shared" si="118"/>
        <v>0</v>
      </c>
    </row>
    <row r="421" spans="19:33" x14ac:dyDescent="0.25">
      <c r="S421">
        <f t="shared" si="106"/>
        <v>17</v>
      </c>
      <c r="T421">
        <f t="shared" si="107"/>
        <v>18</v>
      </c>
      <c r="U421">
        <f t="shared" si="108"/>
        <v>402</v>
      </c>
      <c r="V421">
        <f t="shared" si="109"/>
        <v>75.172882879328611</v>
      </c>
      <c r="Y421">
        <f t="shared" si="111"/>
        <v>3.3873433621009896</v>
      </c>
      <c r="Z421">
        <f t="shared" si="110"/>
        <v>0</v>
      </c>
      <c r="AA421">
        <f t="shared" si="112"/>
        <v>2.2846541514600083</v>
      </c>
      <c r="AB421">
        <f t="shared" si="113"/>
        <v>671369.80431083078</v>
      </c>
      <c r="AC421">
        <f t="shared" si="114"/>
        <v>667257.42683820275</v>
      </c>
      <c r="AD421">
        <f t="shared" si="115"/>
        <v>3.378404912157837</v>
      </c>
      <c r="AE421">
        <f t="shared" si="116"/>
        <v>2.2843707491649834</v>
      </c>
      <c r="AF421">
        <f t="shared" si="117"/>
        <v>663146.06961383682</v>
      </c>
      <c r="AG421">
        <f t="shared" si="118"/>
        <v>0</v>
      </c>
    </row>
    <row r="422" spans="19:33" x14ac:dyDescent="0.25">
      <c r="S422">
        <f t="shared" si="106"/>
        <v>17</v>
      </c>
      <c r="T422">
        <f t="shared" si="107"/>
        <v>19</v>
      </c>
      <c r="U422">
        <f t="shared" si="108"/>
        <v>403</v>
      </c>
      <c r="V422">
        <f t="shared" si="109"/>
        <v>75.172882879328611</v>
      </c>
      <c r="Y422">
        <f t="shared" si="111"/>
        <v>3.3694605222500513</v>
      </c>
      <c r="Z422">
        <f t="shared" si="110"/>
        <v>0</v>
      </c>
      <c r="AA422">
        <f t="shared" si="112"/>
        <v>2.2840871875890558</v>
      </c>
      <c r="AB422">
        <f t="shared" si="113"/>
        <v>663146.06961383671</v>
      </c>
      <c r="AC422">
        <f t="shared" si="114"/>
        <v>659034.71267617645</v>
      </c>
      <c r="AD422">
        <f t="shared" si="115"/>
        <v>3.360511111443663</v>
      </c>
      <c r="AE422">
        <f t="shared" si="116"/>
        <v>2.2838034847038329</v>
      </c>
      <c r="AF422">
        <f t="shared" si="117"/>
        <v>654924.37706890295</v>
      </c>
      <c r="AG422">
        <f t="shared" si="118"/>
        <v>0</v>
      </c>
    </row>
    <row r="423" spans="19:33" x14ac:dyDescent="0.25">
      <c r="S423">
        <f t="shared" si="106"/>
        <v>17</v>
      </c>
      <c r="T423">
        <f t="shared" si="107"/>
        <v>20</v>
      </c>
      <c r="U423">
        <f t="shared" si="108"/>
        <v>404</v>
      </c>
      <c r="V423">
        <f t="shared" si="109"/>
        <v>75.172882879328611</v>
      </c>
      <c r="Y423">
        <f t="shared" si="111"/>
        <v>3.3515639238218187</v>
      </c>
      <c r="Z423">
        <f t="shared" si="110"/>
        <v>0</v>
      </c>
      <c r="AA423">
        <f t="shared" si="112"/>
        <v>2.2835198522951905</v>
      </c>
      <c r="AB423">
        <f t="shared" si="113"/>
        <v>654924.37706890295</v>
      </c>
      <c r="AC423">
        <f t="shared" si="114"/>
        <v>650814.04133477155</v>
      </c>
      <c r="AD423">
        <f t="shared" si="115"/>
        <v>3.3426167359238361</v>
      </c>
      <c r="AE423">
        <f t="shared" si="116"/>
        <v>2.2832362198777947</v>
      </c>
      <c r="AF423">
        <f t="shared" si="117"/>
        <v>646704.7266773429</v>
      </c>
      <c r="AG423">
        <f t="shared" si="118"/>
        <v>0</v>
      </c>
    </row>
    <row r="424" spans="19:33" x14ac:dyDescent="0.25">
      <c r="S424">
        <f t="shared" si="106"/>
        <v>17</v>
      </c>
      <c r="T424">
        <f t="shared" si="107"/>
        <v>21</v>
      </c>
      <c r="U424">
        <f t="shared" si="108"/>
        <v>405</v>
      </c>
      <c r="V424">
        <f t="shared" si="109"/>
        <v>75.172882879328611</v>
      </c>
      <c r="Y424">
        <f t="shared" si="111"/>
        <v>3.3336717706581909</v>
      </c>
      <c r="Z424">
        <f t="shared" si="110"/>
        <v>0</v>
      </c>
      <c r="AA424">
        <f t="shared" si="112"/>
        <v>2.2829526579194734</v>
      </c>
      <c r="AB424">
        <f t="shared" si="113"/>
        <v>646704.72667734302</v>
      </c>
      <c r="AC424">
        <f t="shared" si="114"/>
        <v>642595.41189308802</v>
      </c>
      <c r="AD424">
        <f t="shared" si="115"/>
        <v>3.3247268051164758</v>
      </c>
      <c r="AE424">
        <f t="shared" si="116"/>
        <v>2.2826690959524005</v>
      </c>
      <c r="AF424">
        <f t="shared" si="117"/>
        <v>638487.1179319144</v>
      </c>
      <c r="AG424">
        <f t="shared" si="118"/>
        <v>0</v>
      </c>
    </row>
    <row r="425" spans="19:33" x14ac:dyDescent="0.25">
      <c r="S425">
        <f t="shared" si="106"/>
        <v>17</v>
      </c>
      <c r="T425">
        <f t="shared" si="107"/>
        <v>22</v>
      </c>
      <c r="U425">
        <f t="shared" si="108"/>
        <v>406</v>
      </c>
      <c r="V425">
        <f t="shared" si="109"/>
        <v>75.172882879328611</v>
      </c>
      <c r="Y425">
        <f t="shared" si="111"/>
        <v>3.3157837429314996</v>
      </c>
      <c r="Z425">
        <f t="shared" si="110"/>
        <v>0</v>
      </c>
      <c r="AA425">
        <f t="shared" si="112"/>
        <v>2.28238559545728</v>
      </c>
      <c r="AB425">
        <f t="shared" si="113"/>
        <v>638487.11793191452</v>
      </c>
      <c r="AC425">
        <f t="shared" si="114"/>
        <v>634378.82386009139</v>
      </c>
      <c r="AD425">
        <f t="shared" si="115"/>
        <v>3.3068277998003999</v>
      </c>
      <c r="AE425">
        <f t="shared" si="116"/>
        <v>2.2821017324615203</v>
      </c>
      <c r="AF425">
        <f t="shared" si="117"/>
        <v>630271.551695053</v>
      </c>
      <c r="AG425">
        <f t="shared" si="118"/>
        <v>0</v>
      </c>
    </row>
    <row r="426" spans="19:33" x14ac:dyDescent="0.25">
      <c r="S426">
        <f t="shared" si="106"/>
        <v>17</v>
      </c>
      <c r="T426">
        <f t="shared" si="107"/>
        <v>23</v>
      </c>
      <c r="U426">
        <f t="shared" si="108"/>
        <v>407</v>
      </c>
      <c r="V426">
        <f t="shared" si="109"/>
        <v>75.172882879328611</v>
      </c>
      <c r="Y426">
        <f t="shared" si="111"/>
        <v>3.2978740843917773</v>
      </c>
      <c r="Z426">
        <f t="shared" si="110"/>
        <v>0</v>
      </c>
      <c r="AA426">
        <f t="shared" si="112"/>
        <v>2.2818179400745131</v>
      </c>
      <c r="AB426">
        <f t="shared" si="113"/>
        <v>630271.55169505288</v>
      </c>
      <c r="AC426">
        <f t="shared" si="114"/>
        <v>626164.27940291876</v>
      </c>
      <c r="AD426">
        <f t="shared" si="115"/>
        <v>3.2889203687060906</v>
      </c>
      <c r="AE426">
        <f t="shared" si="116"/>
        <v>2.2815341476787245</v>
      </c>
      <c r="AF426">
        <f t="shared" si="117"/>
        <v>622058.02876340947</v>
      </c>
      <c r="AG426">
        <f t="shared" si="118"/>
        <v>0</v>
      </c>
    </row>
    <row r="427" spans="19:33" x14ac:dyDescent="0.25">
      <c r="S427">
        <f t="shared" si="106"/>
        <v>17</v>
      </c>
      <c r="T427">
        <f t="shared" si="107"/>
        <v>24</v>
      </c>
      <c r="U427">
        <f t="shared" si="108"/>
        <v>408</v>
      </c>
      <c r="V427">
        <f t="shared" si="109"/>
        <v>75.172882879328611</v>
      </c>
      <c r="Y427">
        <f t="shared" si="111"/>
        <v>3.279968880188822</v>
      </c>
      <c r="Z427">
        <f t="shared" si="110"/>
        <v>0</v>
      </c>
      <c r="AA427">
        <f t="shared" si="112"/>
        <v>2.2812504258741275</v>
      </c>
      <c r="AB427">
        <f t="shared" si="113"/>
        <v>622058.02876340959</v>
      </c>
      <c r="AC427">
        <f t="shared" si="114"/>
        <v>617951.77799683611</v>
      </c>
      <c r="AD427">
        <f t="shared" si="115"/>
        <v>3.2710173913945577</v>
      </c>
      <c r="AE427">
        <f t="shared" si="116"/>
        <v>2.2809667040607509</v>
      </c>
      <c r="AF427">
        <f t="shared" si="117"/>
        <v>613846.54862879089</v>
      </c>
      <c r="AG427">
        <f t="shared" si="118"/>
        <v>0</v>
      </c>
    </row>
    <row r="428" spans="19:33" x14ac:dyDescent="0.25">
      <c r="S428">
        <f t="shared" si="106"/>
        <v>18</v>
      </c>
      <c r="T428">
        <f t="shared" si="107"/>
        <v>1</v>
      </c>
      <c r="U428">
        <f t="shared" si="108"/>
        <v>409</v>
      </c>
      <c r="V428">
        <f t="shared" si="109"/>
        <v>75.172882879328611</v>
      </c>
      <c r="Y428">
        <f t="shared" si="111"/>
        <v>3.2620681292147888</v>
      </c>
      <c r="Z428">
        <f t="shared" si="110"/>
        <v>0</v>
      </c>
      <c r="AA428">
        <f t="shared" si="112"/>
        <v>2.2806830528210096</v>
      </c>
      <c r="AB428">
        <f t="shared" si="113"/>
        <v>613846.54862879077</v>
      </c>
      <c r="AC428">
        <f t="shared" si="114"/>
        <v>609741.31913371291</v>
      </c>
      <c r="AD428">
        <f t="shared" si="115"/>
        <v>3.2531131335450838</v>
      </c>
      <c r="AE428">
        <f t="shared" si="116"/>
        <v>2.2803992402399564</v>
      </c>
      <c r="AF428">
        <f t="shared" si="117"/>
        <v>605637.1113639269</v>
      </c>
      <c r="AG428">
        <f t="shared" si="118"/>
        <v>0</v>
      </c>
    </row>
    <row r="429" spans="19:33" x14ac:dyDescent="0.25">
      <c r="S429">
        <f t="shared" ref="S429:S492" si="119">S405+1</f>
        <v>18</v>
      </c>
      <c r="T429">
        <f t="shared" ref="T429:T492" si="120">T405</f>
        <v>2</v>
      </c>
      <c r="U429">
        <f t="shared" si="108"/>
        <v>410</v>
      </c>
      <c r="V429">
        <f t="shared" si="109"/>
        <v>75.172882879328611</v>
      </c>
      <c r="Y429">
        <f t="shared" si="111"/>
        <v>3.2441528818480441</v>
      </c>
      <c r="Z429">
        <f t="shared" si="110"/>
        <v>0</v>
      </c>
      <c r="AA429">
        <f t="shared" si="112"/>
        <v>2.280115287673635</v>
      </c>
      <c r="AB429">
        <f t="shared" si="113"/>
        <v>605637.1113639269</v>
      </c>
      <c r="AC429">
        <f t="shared" si="114"/>
        <v>601532.90384611441</v>
      </c>
      <c r="AD429">
        <f t="shared" si="115"/>
        <v>3.2351926307011092</v>
      </c>
      <c r="AE429">
        <f t="shared" si="116"/>
        <v>2.2798313351247463</v>
      </c>
      <c r="AF429">
        <f t="shared" si="117"/>
        <v>597429.71855747781</v>
      </c>
      <c r="AG429">
        <f t="shared" si="118"/>
        <v>0</v>
      </c>
    </row>
    <row r="430" spans="19:33" x14ac:dyDescent="0.25">
      <c r="S430">
        <f t="shared" si="119"/>
        <v>18</v>
      </c>
      <c r="T430">
        <f t="shared" si="120"/>
        <v>3</v>
      </c>
      <c r="U430">
        <f t="shared" si="108"/>
        <v>411</v>
      </c>
      <c r="V430">
        <f t="shared" si="109"/>
        <v>75.172882879328611</v>
      </c>
      <c r="Y430">
        <f t="shared" si="111"/>
        <v>3.2262346112712859</v>
      </c>
      <c r="Z430">
        <f t="shared" si="110"/>
        <v>0</v>
      </c>
      <c r="AA430">
        <f t="shared" si="112"/>
        <v>2.2795474532995184</v>
      </c>
      <c r="AB430">
        <f t="shared" si="113"/>
        <v>597429.7185574777</v>
      </c>
      <c r="AC430">
        <f t="shared" si="114"/>
        <v>593326.53314153862</v>
      </c>
      <c r="AD430">
        <f t="shared" si="115"/>
        <v>3.2172765915635373</v>
      </c>
      <c r="AE430">
        <f t="shared" si="116"/>
        <v>2.2792635714654832</v>
      </c>
      <c r="AF430">
        <f t="shared" si="117"/>
        <v>589224.3697002019</v>
      </c>
      <c r="AG430">
        <f t="shared" si="118"/>
        <v>0</v>
      </c>
    </row>
    <row r="431" spans="19:33" x14ac:dyDescent="0.25">
      <c r="S431">
        <f t="shared" si="119"/>
        <v>18</v>
      </c>
      <c r="T431">
        <f t="shared" si="120"/>
        <v>4</v>
      </c>
      <c r="U431">
        <f t="shared" si="108"/>
        <v>412</v>
      </c>
      <c r="V431">
        <f t="shared" si="109"/>
        <v>75.172882879328611</v>
      </c>
      <c r="Y431">
        <f t="shared" si="111"/>
        <v>3.2083208030171186</v>
      </c>
      <c r="Z431">
        <f t="shared" si="110"/>
        <v>0</v>
      </c>
      <c r="AA431">
        <f t="shared" si="112"/>
        <v>2.2789797603374957</v>
      </c>
      <c r="AB431">
        <f t="shared" si="113"/>
        <v>589224.3697002019</v>
      </c>
      <c r="AC431">
        <f t="shared" si="114"/>
        <v>585122.20613159437</v>
      </c>
      <c r="AD431">
        <f t="shared" si="115"/>
        <v>3.199365014192844</v>
      </c>
      <c r="AE431">
        <f t="shared" si="116"/>
        <v>2.2786959492007028</v>
      </c>
      <c r="AF431">
        <f t="shared" si="117"/>
        <v>581021.06428307935</v>
      </c>
      <c r="AG431">
        <f t="shared" si="118"/>
        <v>0</v>
      </c>
    </row>
    <row r="432" spans="19:33" x14ac:dyDescent="0.25">
      <c r="S432">
        <f t="shared" si="119"/>
        <v>18</v>
      </c>
      <c r="T432">
        <f t="shared" si="120"/>
        <v>5</v>
      </c>
      <c r="U432">
        <f t="shared" si="108"/>
        <v>413</v>
      </c>
      <c r="V432">
        <f t="shared" si="109"/>
        <v>75.172882879328611</v>
      </c>
      <c r="Y432">
        <f t="shared" si="111"/>
        <v>3.190400236991227</v>
      </c>
      <c r="Z432">
        <f t="shared" si="110"/>
        <v>0</v>
      </c>
      <c r="AA432">
        <f t="shared" si="112"/>
        <v>2.2784118930765702</v>
      </c>
      <c r="AB432">
        <f t="shared" si="113"/>
        <v>581021.06428307923</v>
      </c>
      <c r="AC432">
        <f t="shared" si="114"/>
        <v>576919.92287554138</v>
      </c>
      <c r="AD432">
        <f t="shared" si="115"/>
        <v>3.1814334427024784</v>
      </c>
      <c r="AE432">
        <f t="shared" si="116"/>
        <v>2.2781277801997728</v>
      </c>
      <c r="AF432">
        <f t="shared" si="117"/>
        <v>572819.80427436007</v>
      </c>
      <c r="AG432">
        <f t="shared" si="118"/>
        <v>0</v>
      </c>
    </row>
    <row r="433" spans="19:33" x14ac:dyDescent="0.25">
      <c r="S433">
        <f t="shared" si="119"/>
        <v>18</v>
      </c>
      <c r="T433">
        <f t="shared" si="120"/>
        <v>6</v>
      </c>
      <c r="U433">
        <f t="shared" si="108"/>
        <v>414</v>
      </c>
      <c r="V433">
        <f t="shared" si="109"/>
        <v>75.172882879328611</v>
      </c>
      <c r="Y433">
        <f t="shared" si="111"/>
        <v>3.1724688846921909</v>
      </c>
      <c r="Z433">
        <f t="shared" si="110"/>
        <v>0</v>
      </c>
      <c r="AA433">
        <f t="shared" si="112"/>
        <v>2.2778437381794583</v>
      </c>
      <c r="AB433">
        <f t="shared" si="113"/>
        <v>572819.80427436007</v>
      </c>
      <c r="AC433">
        <f t="shared" si="114"/>
        <v>568719.68554563704</v>
      </c>
      <c r="AD433">
        <f t="shared" si="115"/>
        <v>3.1635043264030442</v>
      </c>
      <c r="AE433">
        <f t="shared" si="116"/>
        <v>2.2775596961503082</v>
      </c>
      <c r="AF433">
        <f t="shared" si="117"/>
        <v>564620.58936821891</v>
      </c>
      <c r="AG433">
        <f t="shared" si="118"/>
        <v>0</v>
      </c>
    </row>
    <row r="434" spans="19:33" x14ac:dyDescent="0.25">
      <c r="S434">
        <f t="shared" si="119"/>
        <v>18</v>
      </c>
      <c r="T434">
        <f t="shared" si="120"/>
        <v>7</v>
      </c>
      <c r="U434">
        <f t="shared" si="108"/>
        <v>415</v>
      </c>
      <c r="V434">
        <f t="shared" si="109"/>
        <v>75.172882879328611</v>
      </c>
      <c r="Y434">
        <f t="shared" si="111"/>
        <v>3.1545420038347105</v>
      </c>
      <c r="Z434">
        <f t="shared" si="110"/>
        <v>0</v>
      </c>
      <c r="AA434">
        <f t="shared" si="112"/>
        <v>2.277275724959972</v>
      </c>
      <c r="AB434">
        <f t="shared" si="113"/>
        <v>564620.58936821879</v>
      </c>
      <c r="AC434">
        <f t="shared" si="114"/>
        <v>560521.49306329084</v>
      </c>
      <c r="AD434">
        <f t="shared" si="115"/>
        <v>3.1455796809875873</v>
      </c>
      <c r="AE434">
        <f t="shared" si="116"/>
        <v>2.2769917537608024</v>
      </c>
      <c r="AF434">
        <f t="shared" si="117"/>
        <v>556423.41905467992</v>
      </c>
      <c r="AG434">
        <f t="shared" si="118"/>
        <v>0</v>
      </c>
    </row>
    <row r="435" spans="19:33" x14ac:dyDescent="0.25">
      <c r="S435">
        <f t="shared" si="119"/>
        <v>18</v>
      </c>
      <c r="T435">
        <f t="shared" si="120"/>
        <v>8</v>
      </c>
      <c r="U435">
        <f t="shared" si="108"/>
        <v>416</v>
      </c>
      <c r="V435">
        <f t="shared" si="109"/>
        <v>75.172882879328611</v>
      </c>
      <c r="Y435">
        <f t="shared" si="111"/>
        <v>3.1366160712008577</v>
      </c>
      <c r="Z435">
        <f t="shared" si="110"/>
        <v>0</v>
      </c>
      <c r="AA435">
        <f t="shared" si="112"/>
        <v>2.2767077542873335</v>
      </c>
      <c r="AB435">
        <f t="shared" si="113"/>
        <v>556423.41905467992</v>
      </c>
      <c r="AC435">
        <f t="shared" si="114"/>
        <v>552325.34509696276</v>
      </c>
      <c r="AD435">
        <f t="shared" si="115"/>
        <v>3.1276427260826321</v>
      </c>
      <c r="AE435">
        <f t="shared" si="116"/>
        <v>2.276423480907714</v>
      </c>
      <c r="AF435">
        <f t="shared" si="117"/>
        <v>548228.29452341213</v>
      </c>
      <c r="AG435">
        <f t="shared" si="118"/>
        <v>0</v>
      </c>
    </row>
    <row r="436" spans="19:33" x14ac:dyDescent="0.25">
      <c r="S436">
        <f t="shared" si="119"/>
        <v>18</v>
      </c>
      <c r="T436">
        <f t="shared" si="120"/>
        <v>9</v>
      </c>
      <c r="U436">
        <f t="shared" ref="U436:U499" si="121">(S436-1)*24+T436</f>
        <v>417</v>
      </c>
      <c r="V436">
        <f t="shared" ref="V436:V499" si="122">V435</f>
        <v>75.172882879328611</v>
      </c>
      <c r="Y436">
        <f t="shared" si="111"/>
        <v>3.1186716218169166</v>
      </c>
      <c r="Z436">
        <f t="shared" ref="Z436:Z499" si="123">(V437-V436)*43560/3600</f>
        <v>0</v>
      </c>
      <c r="AA436">
        <f t="shared" si="112"/>
        <v>2.2761392785177543</v>
      </c>
      <c r="AB436">
        <f t="shared" si="113"/>
        <v>548228.29452341213</v>
      </c>
      <c r="AC436">
        <f t="shared" si="114"/>
        <v>544131.2438220802</v>
      </c>
      <c r="AD436">
        <f t="shared" si="115"/>
        <v>3.109700517271405</v>
      </c>
      <c r="AE436">
        <f t="shared" si="116"/>
        <v>2.2758550761189307</v>
      </c>
      <c r="AF436">
        <f t="shared" si="117"/>
        <v>540035.21624938399</v>
      </c>
      <c r="AG436">
        <f t="shared" si="118"/>
        <v>0</v>
      </c>
    </row>
    <row r="437" spans="19:33" x14ac:dyDescent="0.25">
      <c r="S437">
        <f t="shared" si="119"/>
        <v>18</v>
      </c>
      <c r="T437">
        <f t="shared" si="120"/>
        <v>10</v>
      </c>
      <c r="U437">
        <f t="shared" si="121"/>
        <v>418</v>
      </c>
      <c r="V437">
        <f t="shared" si="122"/>
        <v>75.172882879328611</v>
      </c>
      <c r="Y437">
        <f t="shared" si="111"/>
        <v>3.1007316530188804</v>
      </c>
      <c r="Z437">
        <f t="shared" si="123"/>
        <v>0</v>
      </c>
      <c r="AA437">
        <f t="shared" si="112"/>
        <v>2.2755709446920416</v>
      </c>
      <c r="AB437">
        <f t="shared" si="113"/>
        <v>540035.21624938399</v>
      </c>
      <c r="AC437">
        <f t="shared" si="114"/>
        <v>535939.18854893825</v>
      </c>
      <c r="AD437">
        <f t="shared" si="115"/>
        <v>3.0917627884866294</v>
      </c>
      <c r="AE437">
        <f t="shared" si="116"/>
        <v>2.2752868132562902</v>
      </c>
      <c r="AF437">
        <f t="shared" si="117"/>
        <v>531844.18372166133</v>
      </c>
      <c r="AG437">
        <f t="shared" si="118"/>
        <v>0</v>
      </c>
    </row>
    <row r="438" spans="19:33" x14ac:dyDescent="0.25">
      <c r="S438">
        <f t="shared" si="119"/>
        <v>18</v>
      </c>
      <c r="T438">
        <f t="shared" si="120"/>
        <v>11</v>
      </c>
      <c r="U438">
        <f t="shared" si="121"/>
        <v>419</v>
      </c>
      <c r="V438">
        <f t="shared" si="122"/>
        <v>75.172882879328611</v>
      </c>
      <c r="Y438">
        <f t="shared" si="111"/>
        <v>3.0827961636879824</v>
      </c>
      <c r="Z438">
        <f t="shared" si="123"/>
        <v>0</v>
      </c>
      <c r="AA438">
        <f t="shared" si="112"/>
        <v>2.2750027527747525</v>
      </c>
      <c r="AB438">
        <f t="shared" si="113"/>
        <v>531844.18372166133</v>
      </c>
      <c r="AC438">
        <f t="shared" si="114"/>
        <v>527749.1787666668</v>
      </c>
      <c r="AD438">
        <f t="shared" si="115"/>
        <v>3.0738204011662829</v>
      </c>
      <c r="AE438">
        <f t="shared" si="116"/>
        <v>2.2747184352209446</v>
      </c>
      <c r="AF438">
        <f t="shared" si="117"/>
        <v>523655.19735486596</v>
      </c>
      <c r="AG438">
        <f t="shared" si="118"/>
        <v>0</v>
      </c>
    </row>
    <row r="439" spans="19:33" x14ac:dyDescent="0.25">
      <c r="S439">
        <f t="shared" si="119"/>
        <v>18</v>
      </c>
      <c r="T439">
        <f t="shared" si="120"/>
        <v>12</v>
      </c>
      <c r="U439">
        <f t="shared" si="121"/>
        <v>420</v>
      </c>
      <c r="V439">
        <f t="shared" si="122"/>
        <v>75.172882879328611</v>
      </c>
      <c r="Y439">
        <f t="shared" si="111"/>
        <v>3.064842742503386</v>
      </c>
      <c r="Z439">
        <f t="shared" si="123"/>
        <v>0</v>
      </c>
      <c r="AA439">
        <f t="shared" si="112"/>
        <v>2.274434072272117</v>
      </c>
      <c r="AB439">
        <f t="shared" si="113"/>
        <v>523655.1973548659</v>
      </c>
      <c r="AC439">
        <f t="shared" si="114"/>
        <v>519561.21602477611</v>
      </c>
      <c r="AD439">
        <f t="shared" si="115"/>
        <v>3.0558650840196728</v>
      </c>
      <c r="AE439">
        <f t="shared" si="116"/>
        <v>2.2741497093289649</v>
      </c>
      <c r="AF439">
        <f t="shared" si="117"/>
        <v>515468.25840128161</v>
      </c>
      <c r="AG439">
        <f t="shared" si="118"/>
        <v>0</v>
      </c>
    </row>
    <row r="440" spans="19:33" x14ac:dyDescent="0.25">
      <c r="S440">
        <f t="shared" si="119"/>
        <v>18</v>
      </c>
      <c r="T440">
        <f t="shared" si="120"/>
        <v>13</v>
      </c>
      <c r="U440">
        <f t="shared" si="121"/>
        <v>421</v>
      </c>
      <c r="V440">
        <f t="shared" si="122"/>
        <v>75.172882879328611</v>
      </c>
      <c r="Y440">
        <f t="shared" si="111"/>
        <v>3.0468896704138571</v>
      </c>
      <c r="Z440">
        <f t="shared" si="123"/>
        <v>0</v>
      </c>
      <c r="AA440">
        <f t="shared" si="112"/>
        <v>2.2738654174912223</v>
      </c>
      <c r="AB440">
        <f t="shared" si="113"/>
        <v>515468.25840128161</v>
      </c>
      <c r="AC440">
        <f t="shared" si="114"/>
        <v>511375.30064979743</v>
      </c>
      <c r="AD440">
        <f t="shared" si="115"/>
        <v>3.0379142565273738</v>
      </c>
      <c r="AE440">
        <f t="shared" si="116"/>
        <v>2.2735811256445899</v>
      </c>
      <c r="AF440">
        <f t="shared" si="117"/>
        <v>507283.36634896108</v>
      </c>
      <c r="AG440">
        <f t="shared" si="118"/>
        <v>0</v>
      </c>
    </row>
    <row r="441" spans="19:33" x14ac:dyDescent="0.25">
      <c r="S441">
        <f t="shared" si="119"/>
        <v>18</v>
      </c>
      <c r="T441">
        <f t="shared" si="120"/>
        <v>14</v>
      </c>
      <c r="U441">
        <f t="shared" si="121"/>
        <v>422</v>
      </c>
      <c r="V441">
        <f t="shared" si="122"/>
        <v>75.172882879328611</v>
      </c>
      <c r="Y441">
        <f t="shared" si="111"/>
        <v>3.0289410869575226</v>
      </c>
      <c r="Z441">
        <f t="shared" si="123"/>
        <v>0</v>
      </c>
      <c r="AA441">
        <f t="shared" si="112"/>
        <v>2.2732969048855893</v>
      </c>
      <c r="AB441">
        <f t="shared" si="113"/>
        <v>507283.36634896102</v>
      </c>
      <c r="AC441">
        <f t="shared" si="114"/>
        <v>503191.43192016694</v>
      </c>
      <c r="AD441">
        <f t="shared" si="115"/>
        <v>3.0199663875060669</v>
      </c>
      <c r="AE441">
        <f t="shared" si="116"/>
        <v>2.2730126410890605</v>
      </c>
      <c r="AF441">
        <f t="shared" si="117"/>
        <v>499100.52084104042</v>
      </c>
      <c r="AG441">
        <f t="shared" si="118"/>
        <v>0</v>
      </c>
    </row>
    <row r="442" spans="19:33" x14ac:dyDescent="0.25">
      <c r="S442">
        <f t="shared" si="119"/>
        <v>18</v>
      </c>
      <c r="T442">
        <f t="shared" si="120"/>
        <v>15</v>
      </c>
      <c r="U442">
        <f t="shared" si="121"/>
        <v>423</v>
      </c>
      <c r="V442">
        <f t="shared" si="122"/>
        <v>75.172882879328611</v>
      </c>
      <c r="Y442">
        <f t="shared" si="111"/>
        <v>3.010982166368084</v>
      </c>
      <c r="Z442">
        <f t="shared" si="123"/>
        <v>0</v>
      </c>
      <c r="AA442">
        <f t="shared" si="112"/>
        <v>2.2727281173942915</v>
      </c>
      <c r="AB442">
        <f t="shared" si="113"/>
        <v>499100.52084104053</v>
      </c>
      <c r="AC442">
        <f t="shared" si="114"/>
        <v>495009.61022973078</v>
      </c>
      <c r="AD442">
        <f t="shared" si="115"/>
        <v>3.0019979462574926</v>
      </c>
      <c r="AE442">
        <f t="shared" si="116"/>
        <v>2.2724435937320591</v>
      </c>
      <c r="AF442">
        <f t="shared" si="117"/>
        <v>490919.72390360513</v>
      </c>
      <c r="AG442">
        <f t="shared" si="118"/>
        <v>0</v>
      </c>
    </row>
    <row r="443" spans="19:33" x14ac:dyDescent="0.25">
      <c r="S443">
        <f t="shared" si="119"/>
        <v>18</v>
      </c>
      <c r="T443">
        <f t="shared" si="120"/>
        <v>16</v>
      </c>
      <c r="U443">
        <f t="shared" si="121"/>
        <v>424</v>
      </c>
      <c r="V443">
        <f t="shared" si="122"/>
        <v>75.172882879328611</v>
      </c>
      <c r="Y443">
        <f t="shared" si="111"/>
        <v>2.9930159756224888</v>
      </c>
      <c r="Z443">
        <f t="shared" si="123"/>
        <v>0</v>
      </c>
      <c r="AA443">
        <f t="shared" si="112"/>
        <v>2.2721591413090692</v>
      </c>
      <c r="AB443">
        <f t="shared" si="113"/>
        <v>490919.72390360513</v>
      </c>
      <c r="AC443">
        <f t="shared" si="114"/>
        <v>486829.83744924882</v>
      </c>
      <c r="AD443">
        <f t="shared" si="115"/>
        <v>2.984034004705872</v>
      </c>
      <c r="AE443">
        <f t="shared" si="116"/>
        <v>2.2718746888771602</v>
      </c>
      <c r="AF443">
        <f t="shared" si="117"/>
        <v>482740.97502364736</v>
      </c>
      <c r="AG443">
        <f t="shared" si="118"/>
        <v>0</v>
      </c>
    </row>
    <row r="444" spans="19:33" x14ac:dyDescent="0.25">
      <c r="S444">
        <f t="shared" si="119"/>
        <v>18</v>
      </c>
      <c r="T444">
        <f t="shared" si="120"/>
        <v>17</v>
      </c>
      <c r="U444">
        <f t="shared" si="121"/>
        <v>425</v>
      </c>
      <c r="V444">
        <f t="shared" si="122"/>
        <v>75.172882879328611</v>
      </c>
      <c r="Y444">
        <f t="shared" si="111"/>
        <v>2.9750542827016879</v>
      </c>
      <c r="Z444">
        <f t="shared" si="123"/>
        <v>0</v>
      </c>
      <c r="AA444">
        <f t="shared" si="112"/>
        <v>2.271590307666659</v>
      </c>
      <c r="AB444">
        <f t="shared" si="113"/>
        <v>482740.97502364742</v>
      </c>
      <c r="AC444">
        <f t="shared" si="114"/>
        <v>478652.11246984743</v>
      </c>
      <c r="AD444">
        <f t="shared" si="115"/>
        <v>2.9660745604159615</v>
      </c>
      <c r="AE444">
        <f t="shared" si="116"/>
        <v>2.2713059264472415</v>
      </c>
      <c r="AF444">
        <f t="shared" si="117"/>
        <v>474564.27368843736</v>
      </c>
      <c r="AG444">
        <f t="shared" si="118"/>
        <v>0</v>
      </c>
    </row>
    <row r="445" spans="19:33" x14ac:dyDescent="0.25">
      <c r="S445">
        <f t="shared" si="119"/>
        <v>18</v>
      </c>
      <c r="T445">
        <f t="shared" si="120"/>
        <v>18</v>
      </c>
      <c r="U445">
        <f t="shared" si="121"/>
        <v>426</v>
      </c>
      <c r="V445">
        <f t="shared" si="122"/>
        <v>75.172882879328611</v>
      </c>
      <c r="Y445">
        <f t="shared" si="111"/>
        <v>2.9570898141312956</v>
      </c>
      <c r="Z445">
        <f t="shared" si="123"/>
        <v>0</v>
      </c>
      <c r="AA445">
        <f t="shared" si="112"/>
        <v>2.2710214118726593</v>
      </c>
      <c r="AB445">
        <f t="shared" si="113"/>
        <v>474564.27368843748</v>
      </c>
      <c r="AC445">
        <f t="shared" si="114"/>
        <v>470476.43514706672</v>
      </c>
      <c r="AD445">
        <f t="shared" si="115"/>
        <v>2.9480990246981689</v>
      </c>
      <c r="AE445">
        <f t="shared" si="116"/>
        <v>2.2707367273164958</v>
      </c>
      <c r="AF445">
        <f t="shared" si="117"/>
        <v>466389.62147009809</v>
      </c>
      <c r="AG445">
        <f t="shared" si="118"/>
        <v>0</v>
      </c>
    </row>
    <row r="446" spans="19:33" x14ac:dyDescent="0.25">
      <c r="S446">
        <f t="shared" si="119"/>
        <v>18</v>
      </c>
      <c r="T446">
        <f t="shared" si="120"/>
        <v>19</v>
      </c>
      <c r="U446">
        <f t="shared" si="121"/>
        <v>427</v>
      </c>
      <c r="V446">
        <f t="shared" si="122"/>
        <v>75.172882879328611</v>
      </c>
      <c r="Y446">
        <f t="shared" si="111"/>
        <v>2.9391104893511422</v>
      </c>
      <c r="Z446">
        <f t="shared" si="123"/>
        <v>0</v>
      </c>
      <c r="AA446">
        <f t="shared" si="112"/>
        <v>2.2704521141337644</v>
      </c>
      <c r="AB446">
        <f t="shared" si="113"/>
        <v>466389.62147009809</v>
      </c>
      <c r="AC446">
        <f t="shared" si="114"/>
        <v>462302.8076646573</v>
      </c>
      <c r="AD446">
        <f t="shared" si="115"/>
        <v>2.9301219537215539</v>
      </c>
      <c r="AE446">
        <f t="shared" si="116"/>
        <v>2.2701675009420859</v>
      </c>
      <c r="AF446">
        <f t="shared" si="117"/>
        <v>458217.01846670656</v>
      </c>
      <c r="AG446">
        <f t="shared" si="118"/>
        <v>0</v>
      </c>
    </row>
    <row r="447" spans="19:33" x14ac:dyDescent="0.25">
      <c r="S447">
        <f t="shared" si="119"/>
        <v>18</v>
      </c>
      <c r="T447">
        <f t="shared" si="120"/>
        <v>20</v>
      </c>
      <c r="U447">
        <f t="shared" si="121"/>
        <v>428</v>
      </c>
      <c r="V447">
        <f t="shared" si="122"/>
        <v>75.172882879328611</v>
      </c>
      <c r="Y447">
        <f t="shared" si="111"/>
        <v>2.9211356716130141</v>
      </c>
      <c r="Z447">
        <f t="shared" si="123"/>
        <v>0</v>
      </c>
      <c r="AA447">
        <f t="shared" si="112"/>
        <v>2.269882959105948</v>
      </c>
      <c r="AB447">
        <f t="shared" si="113"/>
        <v>458217.0184667065</v>
      </c>
      <c r="AC447">
        <f t="shared" si="114"/>
        <v>454131.22914031579</v>
      </c>
      <c r="AD447">
        <f t="shared" si="115"/>
        <v>2.9121493892219834</v>
      </c>
      <c r="AE447">
        <f t="shared" si="116"/>
        <v>2.2695984172608652</v>
      </c>
      <c r="AF447">
        <f t="shared" si="117"/>
        <v>450046.46416456741</v>
      </c>
      <c r="AG447">
        <f t="shared" si="118"/>
        <v>0</v>
      </c>
    </row>
    <row r="448" spans="19:33" x14ac:dyDescent="0.25">
      <c r="S448">
        <f t="shared" si="119"/>
        <v>18</v>
      </c>
      <c r="T448">
        <f t="shared" si="120"/>
        <v>21</v>
      </c>
      <c r="U448">
        <f t="shared" si="121"/>
        <v>429</v>
      </c>
      <c r="V448">
        <f t="shared" si="122"/>
        <v>75.172882879328611</v>
      </c>
      <c r="Y448">
        <f t="shared" si="111"/>
        <v>2.9031653597870903</v>
      </c>
      <c r="Z448">
        <f t="shared" si="123"/>
        <v>0</v>
      </c>
      <c r="AA448">
        <f t="shared" si="112"/>
        <v>2.269313946753436</v>
      </c>
      <c r="AB448">
        <f t="shared" si="113"/>
        <v>450046.46416456741</v>
      </c>
      <c r="AC448">
        <f t="shared" si="114"/>
        <v>445961.69906041125</v>
      </c>
      <c r="AD448">
        <f t="shared" si="115"/>
        <v>2.8941682388314729</v>
      </c>
      <c r="AE448">
        <f t="shared" si="116"/>
        <v>2.2690291080334841</v>
      </c>
      <c r="AF448">
        <f t="shared" si="117"/>
        <v>441877.9593756469</v>
      </c>
      <c r="AG448">
        <f t="shared" si="118"/>
        <v>0</v>
      </c>
    </row>
    <row r="449" spans="19:33" x14ac:dyDescent="0.25">
      <c r="S449">
        <f t="shared" si="119"/>
        <v>18</v>
      </c>
      <c r="T449">
        <f t="shared" si="120"/>
        <v>22</v>
      </c>
      <c r="U449">
        <f t="shared" si="121"/>
        <v>430</v>
      </c>
      <c r="V449">
        <f t="shared" si="122"/>
        <v>75.172882879328611</v>
      </c>
      <c r="Y449">
        <f t="shared" si="111"/>
        <v>2.8851731310554269</v>
      </c>
      <c r="Z449">
        <f t="shared" si="123"/>
        <v>0</v>
      </c>
      <c r="AA449">
        <f t="shared" si="112"/>
        <v>2.2687443339155577</v>
      </c>
      <c r="AB449">
        <f t="shared" si="113"/>
        <v>441877.95937564695</v>
      </c>
      <c r="AC449">
        <f t="shared" si="114"/>
        <v>437794.21957459894</v>
      </c>
      <c r="AD449">
        <f t="shared" si="115"/>
        <v>2.8761780230232472</v>
      </c>
      <c r="AE449">
        <f t="shared" si="116"/>
        <v>2.2684595597895219</v>
      </c>
      <c r="AF449">
        <f t="shared" si="117"/>
        <v>433711.50496040465</v>
      </c>
      <c r="AG449">
        <f t="shared" si="118"/>
        <v>0</v>
      </c>
    </row>
    <row r="450" spans="19:33" x14ac:dyDescent="0.25">
      <c r="S450">
        <f t="shared" si="119"/>
        <v>18</v>
      </c>
      <c r="T450">
        <f t="shared" si="120"/>
        <v>23</v>
      </c>
      <c r="U450">
        <f t="shared" si="121"/>
        <v>431</v>
      </c>
      <c r="V450">
        <f t="shared" si="122"/>
        <v>75.172882879328611</v>
      </c>
      <c r="Y450">
        <f t="shared" si="111"/>
        <v>2.8671851731335911</v>
      </c>
      <c r="Z450">
        <f t="shared" si="123"/>
        <v>0</v>
      </c>
      <c r="AA450">
        <f t="shared" si="112"/>
        <v>2.2681748571535185</v>
      </c>
      <c r="AB450">
        <f t="shared" si="113"/>
        <v>433711.50496040459</v>
      </c>
      <c r="AC450">
        <f t="shared" si="114"/>
        <v>429628.79021752824</v>
      </c>
      <c r="AD450">
        <f t="shared" si="115"/>
        <v>2.858192322960492</v>
      </c>
      <c r="AE450">
        <f t="shared" si="116"/>
        <v>2.2678901545085419</v>
      </c>
      <c r="AF450">
        <f t="shared" si="117"/>
        <v>425547.10040417383</v>
      </c>
      <c r="AG450">
        <f t="shared" si="118"/>
        <v>0</v>
      </c>
    </row>
    <row r="451" spans="19:33" x14ac:dyDescent="0.25">
      <c r="S451">
        <f t="shared" si="119"/>
        <v>18</v>
      </c>
      <c r="T451">
        <f t="shared" si="120"/>
        <v>24</v>
      </c>
      <c r="U451">
        <f t="shared" si="121"/>
        <v>432</v>
      </c>
      <c r="V451">
        <f t="shared" si="122"/>
        <v>75.172882879328611</v>
      </c>
      <c r="Y451">
        <f t="shared" si="111"/>
        <v>2.8492017303631014</v>
      </c>
      <c r="Z451">
        <f t="shared" si="123"/>
        <v>0</v>
      </c>
      <c r="AA451">
        <f t="shared" si="112"/>
        <v>2.2676055233356527</v>
      </c>
      <c r="AB451">
        <f t="shared" si="113"/>
        <v>425547.10040417378</v>
      </c>
      <c r="AC451">
        <f t="shared" si="114"/>
        <v>421465.41046216962</v>
      </c>
      <c r="AD451">
        <f t="shared" si="115"/>
        <v>2.8402055083167088</v>
      </c>
      <c r="AE451">
        <f t="shared" si="116"/>
        <v>2.2673207338412897</v>
      </c>
      <c r="AF451">
        <f t="shared" si="117"/>
        <v>417384.74576234515</v>
      </c>
      <c r="AG451">
        <f t="shared" si="118"/>
        <v>0</v>
      </c>
    </row>
    <row r="452" spans="19:33" x14ac:dyDescent="0.25">
      <c r="S452">
        <f t="shared" si="119"/>
        <v>19</v>
      </c>
      <c r="T452">
        <f t="shared" si="120"/>
        <v>1</v>
      </c>
      <c r="U452">
        <f t="shared" si="121"/>
        <v>433</v>
      </c>
      <c r="V452">
        <f t="shared" si="122"/>
        <v>75.172882879328611</v>
      </c>
      <c r="Y452">
        <f t="shared" si="111"/>
        <v>2.8312038196068423</v>
      </c>
      <c r="Z452">
        <f t="shared" si="123"/>
        <v>0</v>
      </c>
      <c r="AA452">
        <f t="shared" si="112"/>
        <v>2.2670357985878979</v>
      </c>
      <c r="AB452">
        <f t="shared" si="113"/>
        <v>417384.74576234515</v>
      </c>
      <c r="AC452">
        <f t="shared" si="114"/>
        <v>413304.08132488694</v>
      </c>
      <c r="AD452">
        <f t="shared" si="115"/>
        <v>2.8222021314757391</v>
      </c>
      <c r="AE452">
        <f t="shared" si="116"/>
        <v>2.2667508633528266</v>
      </c>
      <c r="AF452">
        <f t="shared" si="117"/>
        <v>409224.44265427499</v>
      </c>
      <c r="AG452">
        <f t="shared" si="118"/>
        <v>0</v>
      </c>
    </row>
    <row r="453" spans="19:33" x14ac:dyDescent="0.25">
      <c r="S453">
        <f t="shared" si="119"/>
        <v>19</v>
      </c>
      <c r="T453">
        <f t="shared" si="120"/>
        <v>2</v>
      </c>
      <c r="U453">
        <f t="shared" si="121"/>
        <v>434</v>
      </c>
      <c r="V453">
        <f t="shared" si="122"/>
        <v>75.172882879328611</v>
      </c>
      <c r="Y453">
        <f t="shared" si="111"/>
        <v>2.8132027061215408</v>
      </c>
      <c r="Z453">
        <f t="shared" si="123"/>
        <v>0</v>
      </c>
      <c r="AA453">
        <f t="shared" si="112"/>
        <v>2.2664659997426391</v>
      </c>
      <c r="AB453">
        <f t="shared" si="113"/>
        <v>409224.44265427493</v>
      </c>
      <c r="AC453">
        <f t="shared" si="114"/>
        <v>405144.80385473819</v>
      </c>
      <c r="AD453">
        <f t="shared" si="115"/>
        <v>2.8042032804829424</v>
      </c>
      <c r="AE453">
        <f t="shared" si="116"/>
        <v>2.2661811361234494</v>
      </c>
      <c r="AF453">
        <f t="shared" si="117"/>
        <v>401066.19056423049</v>
      </c>
      <c r="AG453">
        <f t="shared" si="118"/>
        <v>0</v>
      </c>
    </row>
    <row r="454" spans="19:33" x14ac:dyDescent="0.25">
      <c r="S454">
        <f t="shared" si="119"/>
        <v>19</v>
      </c>
      <c r="T454">
        <f t="shared" si="120"/>
        <v>3</v>
      </c>
      <c r="U454">
        <f t="shared" si="121"/>
        <v>435</v>
      </c>
      <c r="V454">
        <f t="shared" si="122"/>
        <v>75.172882879328611</v>
      </c>
      <c r="Y454">
        <f t="shared" ref="Y454:Y517" si="124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2.7952061170525204</v>
      </c>
      <c r="Z454">
        <f t="shared" si="123"/>
        <v>0</v>
      </c>
      <c r="AA454">
        <f t="shared" si="112"/>
        <v>2.2658963441111415</v>
      </c>
      <c r="AB454">
        <f t="shared" si="113"/>
        <v>401066.19056423049</v>
      </c>
      <c r="AC454">
        <f t="shared" si="114"/>
        <v>396987.57714483043</v>
      </c>
      <c r="AD454">
        <f t="shared" si="115"/>
        <v>2.7862089533377699</v>
      </c>
      <c r="AE454">
        <f t="shared" si="116"/>
        <v>2.2656115520898332</v>
      </c>
      <c r="AF454">
        <f t="shared" si="117"/>
        <v>392909.9889767071</v>
      </c>
      <c r="AG454">
        <f t="shared" si="118"/>
        <v>0</v>
      </c>
    </row>
    <row r="455" spans="19:33" x14ac:dyDescent="0.25">
      <c r="S455">
        <f t="shared" si="119"/>
        <v>19</v>
      </c>
      <c r="T455">
        <f t="shared" si="120"/>
        <v>4</v>
      </c>
      <c r="U455">
        <f t="shared" si="121"/>
        <v>436</v>
      </c>
      <c r="V455">
        <f t="shared" si="122"/>
        <v>75.172882879328611</v>
      </c>
      <c r="Y455">
        <f t="shared" si="124"/>
        <v>2.7772024740342061</v>
      </c>
      <c r="Z455">
        <f t="shared" si="123"/>
        <v>0</v>
      </c>
      <c r="AA455">
        <f t="shared" si="112"/>
        <v>2.2653265060909162</v>
      </c>
      <c r="AB455">
        <f t="shared" si="113"/>
        <v>392909.9889767071</v>
      </c>
      <c r="AC455">
        <f t="shared" si="114"/>
        <v>388832.40126574342</v>
      </c>
      <c r="AD455">
        <f t="shared" si="115"/>
        <v>2.7681941981011162</v>
      </c>
      <c r="AE455">
        <f t="shared" si="116"/>
        <v>2.2650414095720377</v>
      </c>
      <c r="AF455">
        <f t="shared" si="117"/>
        <v>384755.83990224777</v>
      </c>
      <c r="AG455">
        <f t="shared" si="118"/>
        <v>0</v>
      </c>
    </row>
    <row r="456" spans="19:33" x14ac:dyDescent="0.25">
      <c r="S456">
        <f t="shared" si="119"/>
        <v>19</v>
      </c>
      <c r="T456">
        <f t="shared" si="120"/>
        <v>5</v>
      </c>
      <c r="U456">
        <f t="shared" si="121"/>
        <v>437</v>
      </c>
      <c r="V456">
        <f t="shared" si="122"/>
        <v>75.172882879328611</v>
      </c>
      <c r="Y456">
        <f t="shared" si="124"/>
        <v>2.7591881895922614</v>
      </c>
      <c r="Z456">
        <f t="shared" si="123"/>
        <v>0</v>
      </c>
      <c r="AA456">
        <f t="shared" si="112"/>
        <v>2.2647563848132566</v>
      </c>
      <c r="AB456">
        <f t="shared" si="113"/>
        <v>384755.83990224783</v>
      </c>
      <c r="AC456">
        <f t="shared" si="114"/>
        <v>380679.27840958396</v>
      </c>
      <c r="AD456">
        <f t="shared" si="115"/>
        <v>2.750182180798046</v>
      </c>
      <c r="AE456">
        <f t="shared" si="116"/>
        <v>2.264471360045444</v>
      </c>
      <c r="AF456">
        <f t="shared" si="117"/>
        <v>376603.74300608423</v>
      </c>
      <c r="AG456">
        <f t="shared" si="118"/>
        <v>0</v>
      </c>
    </row>
    <row r="457" spans="19:33" x14ac:dyDescent="0.25">
      <c r="S457">
        <f t="shared" si="119"/>
        <v>19</v>
      </c>
      <c r="T457">
        <f t="shared" si="120"/>
        <v>6</v>
      </c>
      <c r="U457">
        <f t="shared" si="121"/>
        <v>438</v>
      </c>
      <c r="V457">
        <f t="shared" si="122"/>
        <v>75.172882879328611</v>
      </c>
      <c r="Y457">
        <f t="shared" si="124"/>
        <v>2.7411784388574159</v>
      </c>
      <c r="Z457">
        <f t="shared" si="123"/>
        <v>0</v>
      </c>
      <c r="AA457">
        <f t="shared" si="112"/>
        <v>2.2641864070196682</v>
      </c>
      <c r="AB457">
        <f t="shared" si="113"/>
        <v>376603.74300608429</v>
      </c>
      <c r="AC457">
        <f t="shared" si="114"/>
        <v>372528.20747344889</v>
      </c>
      <c r="AD457">
        <f t="shared" si="115"/>
        <v>2.732174696631497</v>
      </c>
      <c r="AE457">
        <f t="shared" si="116"/>
        <v>2.2639014539848641</v>
      </c>
      <c r="AF457">
        <f t="shared" si="117"/>
        <v>368453.69777173875</v>
      </c>
      <c r="AG457">
        <f t="shared" si="118"/>
        <v>0</v>
      </c>
    </row>
    <row r="458" spans="19:33" x14ac:dyDescent="0.25">
      <c r="S458">
        <f t="shared" si="119"/>
        <v>19</v>
      </c>
      <c r="T458">
        <f t="shared" si="120"/>
        <v>7</v>
      </c>
      <c r="U458">
        <f t="shared" si="121"/>
        <v>439</v>
      </c>
      <c r="V458">
        <f t="shared" si="122"/>
        <v>75.172882879328611</v>
      </c>
      <c r="Y458">
        <f t="shared" si="124"/>
        <v>2.7231690139727065</v>
      </c>
      <c r="Z458">
        <f t="shared" si="123"/>
        <v>0</v>
      </c>
      <c r="AA458">
        <f t="shared" si="112"/>
        <v>2.2636164543856285</v>
      </c>
      <c r="AB458">
        <f t="shared" si="113"/>
        <v>368453.69777173881</v>
      </c>
      <c r="AC458">
        <f t="shared" si="114"/>
        <v>364379.18815384468</v>
      </c>
      <c r="AD458">
        <f t="shared" si="115"/>
        <v>2.7141541425277573</v>
      </c>
      <c r="AE458">
        <f t="shared" si="116"/>
        <v>2.2633311964080778</v>
      </c>
      <c r="AF458">
        <f t="shared" si="117"/>
        <v>360305.70546466974</v>
      </c>
      <c r="AG458">
        <f t="shared" si="118"/>
        <v>0</v>
      </c>
    </row>
    <row r="459" spans="19:33" x14ac:dyDescent="0.25">
      <c r="S459">
        <f t="shared" si="119"/>
        <v>19</v>
      </c>
      <c r="T459">
        <f t="shared" si="120"/>
        <v>8</v>
      </c>
      <c r="U459">
        <f t="shared" si="121"/>
        <v>440</v>
      </c>
      <c r="V459">
        <f t="shared" si="122"/>
        <v>75.172882879328611</v>
      </c>
      <c r="Y459">
        <f t="shared" si="124"/>
        <v>2.7051415431673669</v>
      </c>
      <c r="Z459">
        <f t="shared" si="123"/>
        <v>0</v>
      </c>
      <c r="AA459">
        <f t="shared" si="112"/>
        <v>2.2630460103261996</v>
      </c>
      <c r="AB459">
        <f t="shared" si="113"/>
        <v>360305.70546466974</v>
      </c>
      <c r="AC459">
        <f t="shared" si="114"/>
        <v>356232.22264608258</v>
      </c>
      <c r="AD459">
        <f t="shared" si="115"/>
        <v>2.6961289435206512</v>
      </c>
      <c r="AE459">
        <f t="shared" si="116"/>
        <v>2.2627608242352615</v>
      </c>
      <c r="AF459">
        <f t="shared" si="117"/>
        <v>352159.76649742277</v>
      </c>
      <c r="AG459">
        <f t="shared" si="118"/>
        <v>0</v>
      </c>
    </row>
    <row r="460" spans="19:33" x14ac:dyDescent="0.25">
      <c r="S460">
        <f t="shared" si="119"/>
        <v>19</v>
      </c>
      <c r="T460">
        <f t="shared" si="120"/>
        <v>9</v>
      </c>
      <c r="U460">
        <f t="shared" si="121"/>
        <v>441</v>
      </c>
      <c r="V460">
        <f t="shared" si="122"/>
        <v>75.172882879328611</v>
      </c>
      <c r="Y460">
        <f t="shared" si="124"/>
        <v>2.6871186153859163</v>
      </c>
      <c r="Z460">
        <f t="shared" si="123"/>
        <v>0</v>
      </c>
      <c r="AA460">
        <f t="shared" si="112"/>
        <v>2.2624757100218775</v>
      </c>
      <c r="AB460">
        <f t="shared" si="113"/>
        <v>352159.76649742288</v>
      </c>
      <c r="AC460">
        <f t="shared" si="114"/>
        <v>348087.31021938351</v>
      </c>
      <c r="AD460">
        <f t="shared" si="115"/>
        <v>2.6781082869649282</v>
      </c>
      <c r="AE460">
        <f t="shared" si="116"/>
        <v>2.2621905957994359</v>
      </c>
      <c r="AF460">
        <f t="shared" si="117"/>
        <v>344015.88035254489</v>
      </c>
      <c r="AG460">
        <f t="shared" si="118"/>
        <v>0</v>
      </c>
    </row>
    <row r="461" spans="19:33" x14ac:dyDescent="0.25">
      <c r="S461">
        <f t="shared" si="119"/>
        <v>19</v>
      </c>
      <c r="T461">
        <f t="shared" si="120"/>
        <v>10</v>
      </c>
      <c r="U461">
        <f t="shared" si="121"/>
        <v>442</v>
      </c>
      <c r="V461">
        <f t="shared" si="122"/>
        <v>75.172882879328611</v>
      </c>
      <c r="Y461">
        <f t="shared" si="124"/>
        <v>2.6691002294834867</v>
      </c>
      <c r="Z461">
        <f t="shared" si="123"/>
        <v>0</v>
      </c>
      <c r="AA461">
        <f t="shared" si="112"/>
        <v>2.2619055534364354</v>
      </c>
      <c r="AB461">
        <f t="shared" si="113"/>
        <v>344015.88035254477</v>
      </c>
      <c r="AC461">
        <f t="shared" si="114"/>
        <v>339944.45035635919</v>
      </c>
      <c r="AD461">
        <f t="shared" si="115"/>
        <v>2.6600818832319573</v>
      </c>
      <c r="AE461">
        <f t="shared" si="116"/>
        <v>2.2616202217871049</v>
      </c>
      <c r="AF461">
        <f t="shared" si="117"/>
        <v>335874.04755411122</v>
      </c>
      <c r="AG461">
        <f t="shared" si="118"/>
        <v>0</v>
      </c>
    </row>
    <row r="462" spans="19:33" x14ac:dyDescent="0.25">
      <c r="S462">
        <f t="shared" si="119"/>
        <v>19</v>
      </c>
      <c r="T462">
        <f t="shared" si="120"/>
        <v>11</v>
      </c>
      <c r="U462">
        <f t="shared" si="121"/>
        <v>443</v>
      </c>
      <c r="V462">
        <f t="shared" si="122"/>
        <v>75.172882879328611</v>
      </c>
      <c r="Y462">
        <f t="shared" si="124"/>
        <v>2.6510626849657011</v>
      </c>
      <c r="Z462">
        <f t="shared" si="123"/>
        <v>0</v>
      </c>
      <c r="AA462">
        <f t="shared" si="112"/>
        <v>2.2613348741964394</v>
      </c>
      <c r="AB462">
        <f t="shared" si="113"/>
        <v>335874.04755411111</v>
      </c>
      <c r="AC462">
        <f t="shared" si="114"/>
        <v>331803.64478055754</v>
      </c>
      <c r="AD462">
        <f t="shared" si="115"/>
        <v>2.642043486763026</v>
      </c>
      <c r="AE462">
        <f t="shared" si="116"/>
        <v>2.2610495266077857</v>
      </c>
      <c r="AF462">
        <f t="shared" si="117"/>
        <v>327734.26925832307</v>
      </c>
      <c r="AG462">
        <f t="shared" si="118"/>
        <v>0</v>
      </c>
    </row>
    <row r="463" spans="19:33" x14ac:dyDescent="0.25">
      <c r="S463">
        <f t="shared" si="119"/>
        <v>19</v>
      </c>
      <c r="T463">
        <f t="shared" si="120"/>
        <v>12</v>
      </c>
      <c r="U463">
        <f t="shared" si="121"/>
        <v>444</v>
      </c>
      <c r="V463">
        <f t="shared" si="122"/>
        <v>75.172882879328611</v>
      </c>
      <c r="Y463">
        <f t="shared" si="124"/>
        <v>2.6330265647437572</v>
      </c>
      <c r="Z463">
        <f t="shared" si="123"/>
        <v>0</v>
      </c>
      <c r="AA463">
        <f t="shared" si="112"/>
        <v>2.2607642510325676</v>
      </c>
      <c r="AB463">
        <f t="shared" si="113"/>
        <v>327734.26925832301</v>
      </c>
      <c r="AC463">
        <f t="shared" si="114"/>
        <v>323664.89360646438</v>
      </c>
      <c r="AD463">
        <f t="shared" si="115"/>
        <v>2.6240096424372674</v>
      </c>
      <c r="AE463">
        <f t="shared" si="116"/>
        <v>2.2604789754482622</v>
      </c>
      <c r="AF463">
        <f t="shared" si="117"/>
        <v>319596.54494670924</v>
      </c>
      <c r="AG463">
        <f t="shared" si="118"/>
        <v>0</v>
      </c>
    </row>
    <row r="464" spans="19:33" x14ac:dyDescent="0.25">
      <c r="S464">
        <f t="shared" si="119"/>
        <v>19</v>
      </c>
      <c r="T464">
        <f t="shared" si="120"/>
        <v>13</v>
      </c>
      <c r="U464">
        <f t="shared" si="121"/>
        <v>445</v>
      </c>
      <c r="V464">
        <f t="shared" si="122"/>
        <v>75.172882879328611</v>
      </c>
      <c r="Y464">
        <f t="shared" si="124"/>
        <v>2.6149949957398144</v>
      </c>
      <c r="Z464">
        <f t="shared" si="123"/>
        <v>0</v>
      </c>
      <c r="AA464">
        <f t="shared" si="112"/>
        <v>2.2601937718592202</v>
      </c>
      <c r="AB464">
        <f t="shared" si="113"/>
        <v>319596.54494670936</v>
      </c>
      <c r="AC464">
        <f t="shared" si="114"/>
        <v>315528.19615736278</v>
      </c>
      <c r="AD464">
        <f t="shared" si="115"/>
        <v>2.6059773382101015</v>
      </c>
      <c r="AE464">
        <f t="shared" si="116"/>
        <v>2.2599084836218069</v>
      </c>
      <c r="AF464">
        <f t="shared" si="117"/>
        <v>311460.87440567085</v>
      </c>
      <c r="AG464">
        <f t="shared" si="118"/>
        <v>0</v>
      </c>
    </row>
    <row r="465" spans="19:33" x14ac:dyDescent="0.25">
      <c r="S465">
        <f t="shared" si="119"/>
        <v>19</v>
      </c>
      <c r="T465">
        <f t="shared" si="120"/>
        <v>14</v>
      </c>
      <c r="U465">
        <f t="shared" si="121"/>
        <v>446</v>
      </c>
      <c r="V465">
        <f t="shared" si="122"/>
        <v>75.172882879328611</v>
      </c>
      <c r="Y465">
        <f t="shared" si="124"/>
        <v>2.5969515328584967</v>
      </c>
      <c r="Z465">
        <f t="shared" si="123"/>
        <v>0</v>
      </c>
      <c r="AA465">
        <f t="shared" si="112"/>
        <v>2.259622974332832</v>
      </c>
      <c r="AB465">
        <f t="shared" si="113"/>
        <v>311460.87440567085</v>
      </c>
      <c r="AC465">
        <f t="shared" si="114"/>
        <v>307393.55305187177</v>
      </c>
      <c r="AD465">
        <f t="shared" si="115"/>
        <v>2.5879257283898567</v>
      </c>
      <c r="AE465">
        <f t="shared" si="116"/>
        <v>2.2593374650717872</v>
      </c>
      <c r="AF465">
        <f t="shared" si="117"/>
        <v>303327.25953141239</v>
      </c>
      <c r="AG465">
        <f t="shared" si="118"/>
        <v>0</v>
      </c>
    </row>
    <row r="466" spans="19:33" x14ac:dyDescent="0.25">
      <c r="S466">
        <f t="shared" si="119"/>
        <v>19</v>
      </c>
      <c r="T466">
        <f t="shared" si="120"/>
        <v>15</v>
      </c>
      <c r="U466">
        <f t="shared" si="121"/>
        <v>447</v>
      </c>
      <c r="V466">
        <f t="shared" si="122"/>
        <v>75.172882879328611</v>
      </c>
      <c r="Y466">
        <f t="shared" si="124"/>
        <v>2.5789022047891259</v>
      </c>
      <c r="Z466">
        <f t="shared" si="123"/>
        <v>0</v>
      </c>
      <c r="AA466">
        <f t="shared" si="112"/>
        <v>2.2590520279604234</v>
      </c>
      <c r="AB466">
        <f t="shared" si="113"/>
        <v>303327.25953141245</v>
      </c>
      <c r="AC466">
        <f t="shared" si="114"/>
        <v>299260.96588108368</v>
      </c>
      <c r="AD466">
        <f t="shared" si="115"/>
        <v>2.5698786809002012</v>
      </c>
      <c r="AE466">
        <f t="shared" si="116"/>
        <v>2.2587665908399432</v>
      </c>
      <c r="AF466">
        <f t="shared" si="117"/>
        <v>295195.69980438863</v>
      </c>
      <c r="AG466">
        <f t="shared" si="118"/>
        <v>0</v>
      </c>
    </row>
    <row r="467" spans="19:33" x14ac:dyDescent="0.25">
      <c r="S467">
        <f t="shared" si="119"/>
        <v>19</v>
      </c>
      <c r="T467">
        <f t="shared" si="120"/>
        <v>16</v>
      </c>
      <c r="U467">
        <f t="shared" si="121"/>
        <v>448</v>
      </c>
      <c r="V467">
        <f t="shared" si="122"/>
        <v>75.172882879328611</v>
      </c>
      <c r="Y467">
        <f t="shared" si="124"/>
        <v>2.5608574373028712</v>
      </c>
      <c r="Z467">
        <f t="shared" si="123"/>
        <v>0</v>
      </c>
      <c r="AA467">
        <f t="shared" si="112"/>
        <v>2.2584812258509137</v>
      </c>
      <c r="AB467">
        <f t="shared" si="113"/>
        <v>295195.69980438869</v>
      </c>
      <c r="AC467">
        <f t="shared" si="114"/>
        <v>291130.43359785702</v>
      </c>
      <c r="AD467">
        <f t="shared" si="115"/>
        <v>2.5518361934174205</v>
      </c>
      <c r="AE467">
        <f t="shared" si="116"/>
        <v>2.2581958608527697</v>
      </c>
      <c r="AF467">
        <f t="shared" si="117"/>
        <v>287066.19470531872</v>
      </c>
      <c r="AG467">
        <f t="shared" si="118"/>
        <v>0</v>
      </c>
    </row>
    <row r="468" spans="19:33" x14ac:dyDescent="0.25">
      <c r="S468">
        <f t="shared" si="119"/>
        <v>19</v>
      </c>
      <c r="T468">
        <f t="shared" si="120"/>
        <v>17</v>
      </c>
      <c r="U468">
        <f t="shared" si="121"/>
        <v>449</v>
      </c>
      <c r="V468">
        <f t="shared" si="122"/>
        <v>75.172882879328611</v>
      </c>
      <c r="Y468">
        <f t="shared" si="124"/>
        <v>2.5428080054202931</v>
      </c>
      <c r="Z468">
        <f t="shared" si="123"/>
        <v>0</v>
      </c>
      <c r="AA468">
        <f t="shared" si="112"/>
        <v>2.2579103086681993</v>
      </c>
      <c r="AB468">
        <f t="shared" si="113"/>
        <v>287066.19470531866</v>
      </c>
      <c r="AC468">
        <f t="shared" si="114"/>
        <v>283001.95614971587</v>
      </c>
      <c r="AD468">
        <f t="shared" si="115"/>
        <v>2.5337755869690484</v>
      </c>
      <c r="AE468">
        <f t="shared" si="116"/>
        <v>2.2576246375599998</v>
      </c>
      <c r="AF468">
        <f t="shared" si="117"/>
        <v>278938.74601010268</v>
      </c>
      <c r="AG468">
        <f t="shared" si="118"/>
        <v>0</v>
      </c>
    </row>
    <row r="469" spans="19:33" x14ac:dyDescent="0.25">
      <c r="S469">
        <f t="shared" si="119"/>
        <v>19</v>
      </c>
      <c r="T469">
        <f t="shared" si="120"/>
        <v>18</v>
      </c>
      <c r="U469">
        <f t="shared" si="121"/>
        <v>450</v>
      </c>
      <c r="V469">
        <f t="shared" si="122"/>
        <v>75.172882879328611</v>
      </c>
      <c r="Y469">
        <f t="shared" si="124"/>
        <v>2.5247454540833365</v>
      </c>
      <c r="Z469">
        <f t="shared" si="123"/>
        <v>0</v>
      </c>
      <c r="AA469">
        <f t="shared" ref="AA469:AA524" si="125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2.2573390387380918</v>
      </c>
      <c r="AB469">
        <f t="shared" ref="AB469:AB524" si="126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278938.74601010274</v>
      </c>
      <c r="AC469">
        <f t="shared" ref="AC469:AC524" si="127">MAX(0,AB469+(Z469-AA469)*1800)</f>
        <v>274875.53574037418</v>
      </c>
      <c r="AD469">
        <f t="shared" ref="AD469:AD524" si="128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2.5157153209084542</v>
      </c>
      <c r="AE469">
        <f t="shared" ref="AE469:AE524" si="129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2.2570534399070383</v>
      </c>
      <c r="AF469">
        <f t="shared" ref="AF469:AF524" si="130">MAX(0,AB469+(Z469-AE469)*3600)</f>
        <v>270813.35362643743</v>
      </c>
      <c r="AG469">
        <f t="shared" ref="AG469:AG524" si="131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</v>
      </c>
    </row>
    <row r="470" spans="19:33" x14ac:dyDescent="0.25">
      <c r="S470">
        <f t="shared" si="119"/>
        <v>19</v>
      </c>
      <c r="T470">
        <f t="shared" si="120"/>
        <v>19</v>
      </c>
      <c r="U470">
        <f t="shared" si="121"/>
        <v>451</v>
      </c>
      <c r="V470">
        <f t="shared" si="122"/>
        <v>75.172882879328611</v>
      </c>
      <c r="Y470">
        <f t="shared" si="124"/>
        <v>2.5066874727208379</v>
      </c>
      <c r="Z470">
        <f t="shared" si="123"/>
        <v>0</v>
      </c>
      <c r="AA470">
        <f t="shared" si="125"/>
        <v>2.2567679133439875</v>
      </c>
      <c r="AB470">
        <f t="shared" si="126"/>
        <v>270813.35362643737</v>
      </c>
      <c r="AC470">
        <f t="shared" si="127"/>
        <v>266751.17138241819</v>
      </c>
      <c r="AD470">
        <f t="shared" si="128"/>
        <v>2.4976596242441245</v>
      </c>
      <c r="AE470">
        <f t="shared" si="129"/>
        <v>2.2564823867717938</v>
      </c>
      <c r="AF470">
        <f t="shared" si="130"/>
        <v>262690.01703405892</v>
      </c>
      <c r="AG470">
        <f t="shared" si="131"/>
        <v>0</v>
      </c>
    </row>
    <row r="471" spans="19:33" x14ac:dyDescent="0.25">
      <c r="S471">
        <f t="shared" si="119"/>
        <v>19</v>
      </c>
      <c r="T471">
        <f t="shared" si="120"/>
        <v>20</v>
      </c>
      <c r="U471">
        <f t="shared" si="121"/>
        <v>452</v>
      </c>
      <c r="V471">
        <f t="shared" si="122"/>
        <v>75.172882879328611</v>
      </c>
      <c r="Y471">
        <f t="shared" si="124"/>
        <v>2.4886320206978594</v>
      </c>
      <c r="Z471">
        <f t="shared" si="123"/>
        <v>0</v>
      </c>
      <c r="AA471">
        <f t="shared" si="125"/>
        <v>2.2561968751203829</v>
      </c>
      <c r="AB471">
        <f t="shared" si="126"/>
        <v>262690.01703405898</v>
      </c>
      <c r="AC471">
        <f t="shared" si="127"/>
        <v>258628.86265884229</v>
      </c>
      <c r="AD471">
        <f t="shared" si="128"/>
        <v>2.4795929805408008</v>
      </c>
      <c r="AE471">
        <f t="shared" si="129"/>
        <v>2.2559110419901773</v>
      </c>
      <c r="AF471">
        <f t="shared" si="130"/>
        <v>254568.73728289435</v>
      </c>
      <c r="AG471">
        <f t="shared" si="131"/>
        <v>0</v>
      </c>
    </row>
    <row r="472" spans="19:33" x14ac:dyDescent="0.25">
      <c r="S472">
        <f t="shared" si="119"/>
        <v>19</v>
      </c>
      <c r="T472">
        <f t="shared" si="120"/>
        <v>21</v>
      </c>
      <c r="U472">
        <f t="shared" si="121"/>
        <v>453</v>
      </c>
      <c r="V472">
        <f t="shared" si="122"/>
        <v>75.172882879328611</v>
      </c>
      <c r="Y472">
        <f t="shared" si="124"/>
        <v>2.4705562306600659</v>
      </c>
      <c r="Z472">
        <f t="shared" si="123"/>
        <v>0</v>
      </c>
      <c r="AA472">
        <f t="shared" si="125"/>
        <v>2.2556252812832422</v>
      </c>
      <c r="AB472">
        <f t="shared" si="126"/>
        <v>254568.73728289426</v>
      </c>
      <c r="AC472">
        <f t="shared" si="127"/>
        <v>250508.61177658441</v>
      </c>
      <c r="AD472">
        <f t="shared" si="128"/>
        <v>2.4615194804891805</v>
      </c>
      <c r="AE472">
        <f t="shared" si="129"/>
        <v>2.2553395205671318</v>
      </c>
      <c r="AF472">
        <f t="shared" si="130"/>
        <v>246449.51500885258</v>
      </c>
      <c r="AG472">
        <f t="shared" si="131"/>
        <v>0</v>
      </c>
    </row>
    <row r="473" spans="19:33" x14ac:dyDescent="0.25">
      <c r="S473">
        <f t="shared" si="119"/>
        <v>19</v>
      </c>
      <c r="T473">
        <f t="shared" si="120"/>
        <v>22</v>
      </c>
      <c r="U473">
        <f t="shared" si="121"/>
        <v>454</v>
      </c>
      <c r="V473">
        <f t="shared" si="122"/>
        <v>75.172882879328611</v>
      </c>
      <c r="Y473">
        <f t="shared" si="124"/>
        <v>2.4524850200143908</v>
      </c>
      <c r="Z473">
        <f t="shared" si="123"/>
        <v>0</v>
      </c>
      <c r="AA473">
        <f t="shared" si="125"/>
        <v>2.2550538322559439</v>
      </c>
      <c r="AB473">
        <f t="shared" si="126"/>
        <v>246449.51500885261</v>
      </c>
      <c r="AC473">
        <f t="shared" si="127"/>
        <v>242390.41811079191</v>
      </c>
      <c r="AD473">
        <f t="shared" si="128"/>
        <v>2.4434505592495239</v>
      </c>
      <c r="AE473">
        <f t="shared" si="129"/>
        <v>2.2547681439355833</v>
      </c>
      <c r="AF473">
        <f t="shared" si="130"/>
        <v>238332.34969068452</v>
      </c>
      <c r="AG473">
        <f t="shared" si="131"/>
        <v>0</v>
      </c>
    </row>
    <row r="474" spans="19:33" x14ac:dyDescent="0.25">
      <c r="S474">
        <f t="shared" si="119"/>
        <v>19</v>
      </c>
      <c r="T474">
        <f t="shared" si="120"/>
        <v>23</v>
      </c>
      <c r="U474">
        <f t="shared" si="121"/>
        <v>455</v>
      </c>
      <c r="V474">
        <f t="shared" si="122"/>
        <v>75.172882879328611</v>
      </c>
      <c r="Y474">
        <f t="shared" si="124"/>
        <v>2.4344183876006724</v>
      </c>
      <c r="Z474">
        <f t="shared" si="123"/>
        <v>0</v>
      </c>
      <c r="AA474">
        <f t="shared" si="125"/>
        <v>2.2544825280018017</v>
      </c>
      <c r="AB474">
        <f t="shared" si="126"/>
        <v>238332.34969068444</v>
      </c>
      <c r="AC474">
        <f t="shared" si="127"/>
        <v>234274.28114028121</v>
      </c>
      <c r="AD474">
        <f t="shared" si="128"/>
        <v>2.4253778267955126</v>
      </c>
      <c r="AE474">
        <f t="shared" si="129"/>
        <v>2.2541966762707353</v>
      </c>
      <c r="AF474">
        <f t="shared" si="130"/>
        <v>230217.24165610978</v>
      </c>
      <c r="AG474">
        <f t="shared" si="131"/>
        <v>0</v>
      </c>
    </row>
    <row r="475" spans="19:33" x14ac:dyDescent="0.25">
      <c r="S475">
        <f t="shared" si="119"/>
        <v>19</v>
      </c>
      <c r="T475">
        <f t="shared" si="120"/>
        <v>24</v>
      </c>
      <c r="U475">
        <f t="shared" si="121"/>
        <v>456</v>
      </c>
      <c r="V475">
        <f t="shared" si="122"/>
        <v>75.172882879328611</v>
      </c>
      <c r="Y475">
        <f t="shared" si="124"/>
        <v>2.4163344516270828</v>
      </c>
      <c r="Z475">
        <f t="shared" si="123"/>
        <v>0</v>
      </c>
      <c r="AA475">
        <f t="shared" si="125"/>
        <v>2.2539107534859899</v>
      </c>
      <c r="AB475">
        <f t="shared" si="126"/>
        <v>230217.24165610969</v>
      </c>
      <c r="AC475">
        <f t="shared" si="127"/>
        <v>226160.2022998349</v>
      </c>
      <c r="AD475">
        <f t="shared" si="128"/>
        <v>2.4072910767437423</v>
      </c>
      <c r="AE475">
        <f t="shared" si="129"/>
        <v>2.2536248307102582</v>
      </c>
      <c r="AF475">
        <f t="shared" si="130"/>
        <v>222104.19226555276</v>
      </c>
      <c r="AG475">
        <f t="shared" si="131"/>
        <v>0</v>
      </c>
    </row>
    <row r="476" spans="19:33" x14ac:dyDescent="0.25">
      <c r="S476">
        <f t="shared" si="119"/>
        <v>20</v>
      </c>
      <c r="T476">
        <f t="shared" si="120"/>
        <v>1</v>
      </c>
      <c r="U476">
        <f t="shared" si="121"/>
        <v>457</v>
      </c>
      <c r="V476">
        <f t="shared" si="122"/>
        <v>75.172882879328611</v>
      </c>
      <c r="Y476">
        <f t="shared" si="124"/>
        <v>2.3982499962785324</v>
      </c>
      <c r="Z476">
        <f t="shared" si="123"/>
        <v>0</v>
      </c>
      <c r="AA476">
        <f t="shared" si="125"/>
        <v>2.2533389804767365</v>
      </c>
      <c r="AB476">
        <f t="shared" si="126"/>
        <v>222104.19226555276</v>
      </c>
      <c r="AC476">
        <f t="shared" si="127"/>
        <v>218048.18210069463</v>
      </c>
      <c r="AD476">
        <f t="shared" si="128"/>
        <v>2.3892089155222611</v>
      </c>
      <c r="AE476">
        <f t="shared" si="129"/>
        <v>2.2530531302340124</v>
      </c>
      <c r="AF476">
        <f t="shared" si="130"/>
        <v>213993.20099671031</v>
      </c>
      <c r="AG476">
        <f t="shared" si="131"/>
        <v>0</v>
      </c>
    </row>
    <row r="477" spans="19:33" x14ac:dyDescent="0.25">
      <c r="S477">
        <f t="shared" si="119"/>
        <v>20</v>
      </c>
      <c r="T477">
        <f t="shared" si="120"/>
        <v>2</v>
      </c>
      <c r="U477">
        <f t="shared" si="121"/>
        <v>458</v>
      </c>
      <c r="V477">
        <f t="shared" si="122"/>
        <v>75.172882879328611</v>
      </c>
      <c r="Y477">
        <f t="shared" si="124"/>
        <v>2.3801701286020713</v>
      </c>
      <c r="Z477">
        <f t="shared" si="123"/>
        <v>0</v>
      </c>
      <c r="AA477">
        <f t="shared" si="125"/>
        <v>2.2527673525150957</v>
      </c>
      <c r="AB477">
        <f t="shared" si="126"/>
        <v>213993.20099671039</v>
      </c>
      <c r="AC477">
        <f t="shared" si="127"/>
        <v>209938.21976218323</v>
      </c>
      <c r="AD477">
        <f t="shared" si="128"/>
        <v>2.3711300422478732</v>
      </c>
      <c r="AE477">
        <f t="shared" si="129"/>
        <v>2.2524815382746501</v>
      </c>
      <c r="AF477">
        <f t="shared" si="130"/>
        <v>205884.26745892165</v>
      </c>
      <c r="AG477">
        <f t="shared" si="131"/>
        <v>0</v>
      </c>
    </row>
    <row r="478" spans="19:33" x14ac:dyDescent="0.25">
      <c r="S478">
        <f t="shared" si="119"/>
        <v>20</v>
      </c>
      <c r="T478">
        <f t="shared" si="120"/>
        <v>3</v>
      </c>
      <c r="U478">
        <f t="shared" si="121"/>
        <v>459</v>
      </c>
      <c r="V478">
        <f t="shared" si="122"/>
        <v>75.172882879328611</v>
      </c>
      <c r="Y478">
        <f t="shared" si="124"/>
        <v>2.3620800338410803</v>
      </c>
      <c r="Z478">
        <f t="shared" si="123"/>
        <v>0</v>
      </c>
      <c r="AA478">
        <f t="shared" si="125"/>
        <v>2.2521954532302528</v>
      </c>
      <c r="AB478">
        <f t="shared" si="126"/>
        <v>205884.26745892168</v>
      </c>
      <c r="AC478">
        <f t="shared" si="127"/>
        <v>201830.31564310723</v>
      </c>
      <c r="AD478">
        <f t="shared" si="128"/>
        <v>2.3530300265224602</v>
      </c>
      <c r="AE478">
        <f t="shared" si="129"/>
        <v>2.2519093682202547</v>
      </c>
      <c r="AF478">
        <f t="shared" si="130"/>
        <v>197777.39373332876</v>
      </c>
      <c r="AG478">
        <f t="shared" si="131"/>
        <v>0</v>
      </c>
    </row>
    <row r="479" spans="19:33" x14ac:dyDescent="0.25">
      <c r="S479">
        <f t="shared" si="119"/>
        <v>20</v>
      </c>
      <c r="T479">
        <f t="shared" si="120"/>
        <v>4</v>
      </c>
      <c r="U479">
        <f t="shared" si="121"/>
        <v>460</v>
      </c>
      <c r="V479">
        <f t="shared" si="122"/>
        <v>75.172882879328611</v>
      </c>
      <c r="Y479">
        <f t="shared" si="124"/>
        <v>2.3439823183572557</v>
      </c>
      <c r="Z479">
        <f t="shared" si="123"/>
        <v>0</v>
      </c>
      <c r="AA479">
        <f t="shared" si="125"/>
        <v>2.2516233558901235</v>
      </c>
      <c r="AB479">
        <f t="shared" si="126"/>
        <v>197777.39373332876</v>
      </c>
      <c r="AC479">
        <f t="shared" si="127"/>
        <v>193724.47169272654</v>
      </c>
      <c r="AD479">
        <f t="shared" si="128"/>
        <v>2.3349346099000012</v>
      </c>
      <c r="AE479">
        <f t="shared" si="129"/>
        <v>2.2513373435507602</v>
      </c>
      <c r="AF479">
        <f t="shared" si="130"/>
        <v>189672.57929654603</v>
      </c>
      <c r="AG479">
        <f t="shared" si="131"/>
        <v>0</v>
      </c>
    </row>
    <row r="480" spans="19:33" x14ac:dyDescent="0.25">
      <c r="S480">
        <f t="shared" si="119"/>
        <v>20</v>
      </c>
      <c r="T480">
        <f t="shared" si="120"/>
        <v>5</v>
      </c>
      <c r="U480">
        <f t="shared" si="121"/>
        <v>461</v>
      </c>
      <c r="V480">
        <f t="shared" si="122"/>
        <v>75.172882879328611</v>
      </c>
      <c r="Y480">
        <f t="shared" si="124"/>
        <v>2.3258892000121367</v>
      </c>
      <c r="Z480">
        <f t="shared" si="123"/>
        <v>0</v>
      </c>
      <c r="AA480">
        <f t="shared" si="125"/>
        <v>2.2510514038728018</v>
      </c>
      <c r="AB480">
        <f t="shared" si="126"/>
        <v>189672.57929654606</v>
      </c>
      <c r="AC480">
        <f t="shared" si="127"/>
        <v>185620.68676957503</v>
      </c>
      <c r="AD480">
        <f t="shared" si="128"/>
        <v>2.3168437898322964</v>
      </c>
      <c r="AE480">
        <f t="shared" si="129"/>
        <v>2.2507654641856134</v>
      </c>
      <c r="AF480">
        <f t="shared" si="130"/>
        <v>181569.82362547785</v>
      </c>
      <c r="AG480">
        <f t="shared" si="131"/>
        <v>0</v>
      </c>
    </row>
    <row r="481" spans="19:33" x14ac:dyDescent="0.25">
      <c r="S481">
        <f t="shared" si="119"/>
        <v>20</v>
      </c>
      <c r="T481">
        <f t="shared" si="120"/>
        <v>6</v>
      </c>
      <c r="U481">
        <f t="shared" si="121"/>
        <v>462</v>
      </c>
      <c r="V481">
        <f t="shared" si="122"/>
        <v>75.172882879328611</v>
      </c>
      <c r="Y481">
        <f t="shared" si="124"/>
        <v>2.3077928952080988</v>
      </c>
      <c r="Z481">
        <f t="shared" si="123"/>
        <v>0</v>
      </c>
      <c r="AA481">
        <f t="shared" si="125"/>
        <v>2.2504793784348576</v>
      </c>
      <c r="AB481">
        <f t="shared" si="126"/>
        <v>181569.82362547787</v>
      </c>
      <c r="AC481">
        <f t="shared" si="127"/>
        <v>177518.96074429512</v>
      </c>
      <c r="AD481">
        <f t="shared" si="128"/>
        <v>2.298736247724869</v>
      </c>
      <c r="AE481">
        <f t="shared" si="129"/>
        <v>2.2501931310158643</v>
      </c>
      <c r="AF481">
        <f t="shared" si="130"/>
        <v>173469.12835382076</v>
      </c>
      <c r="AG481">
        <f t="shared" si="131"/>
        <v>0</v>
      </c>
    </row>
    <row r="482" spans="19:33" x14ac:dyDescent="0.25">
      <c r="S482">
        <f t="shared" si="119"/>
        <v>20</v>
      </c>
      <c r="T482">
        <f t="shared" si="120"/>
        <v>7</v>
      </c>
      <c r="U482">
        <f t="shared" si="121"/>
        <v>463</v>
      </c>
      <c r="V482">
        <f t="shared" si="122"/>
        <v>75.172882879328611</v>
      </c>
      <c r="Y482">
        <f t="shared" si="124"/>
        <v>2.2896819041436358</v>
      </c>
      <c r="Z482">
        <f t="shared" si="123"/>
        <v>0</v>
      </c>
      <c r="AA482">
        <f t="shared" si="125"/>
        <v>2.2499069564147649</v>
      </c>
      <c r="AB482">
        <f t="shared" si="126"/>
        <v>173469.12835382074</v>
      </c>
      <c r="AC482">
        <f t="shared" si="127"/>
        <v>169419.29583227416</v>
      </c>
      <c r="AD482">
        <f t="shared" si="128"/>
        <v>2.2806275602693602</v>
      </c>
      <c r="AE482">
        <f t="shared" si="129"/>
        <v>2.2496207818044041</v>
      </c>
      <c r="AF482">
        <f t="shared" si="130"/>
        <v>165370.49353932487</v>
      </c>
      <c r="AG482">
        <f t="shared" si="131"/>
        <v>0</v>
      </c>
    </row>
    <row r="483" spans="19:33" x14ac:dyDescent="0.25">
      <c r="S483">
        <f t="shared" si="119"/>
        <v>20</v>
      </c>
      <c r="T483">
        <f t="shared" si="120"/>
        <v>8</v>
      </c>
      <c r="U483">
        <f t="shared" si="121"/>
        <v>464</v>
      </c>
      <c r="V483">
        <f t="shared" si="122"/>
        <v>75.172882879328611</v>
      </c>
      <c r="Y483">
        <f t="shared" si="124"/>
        <v>2.271575519711071</v>
      </c>
      <c r="Z483">
        <f t="shared" si="123"/>
        <v>0</v>
      </c>
      <c r="AA483">
        <f t="shared" si="125"/>
        <v>2.2493346799934155</v>
      </c>
      <c r="AB483">
        <f t="shared" si="126"/>
        <v>165370.49353932479</v>
      </c>
      <c r="AC483">
        <f t="shared" si="127"/>
        <v>161321.69111533664</v>
      </c>
      <c r="AD483">
        <f t="shared" si="128"/>
        <v>2.2625234788598139</v>
      </c>
      <c r="AE483">
        <f t="shared" si="129"/>
        <v>2.2490485781731677</v>
      </c>
      <c r="AF483">
        <f t="shared" si="130"/>
        <v>157273.91865790138</v>
      </c>
      <c r="AG483">
        <f t="shared" si="131"/>
        <v>0</v>
      </c>
    </row>
    <row r="484" spans="19:33" x14ac:dyDescent="0.25">
      <c r="S484">
        <f t="shared" si="119"/>
        <v>20</v>
      </c>
      <c r="T484">
        <f t="shared" si="120"/>
        <v>9</v>
      </c>
      <c r="U484">
        <f t="shared" si="121"/>
        <v>465</v>
      </c>
      <c r="V484">
        <f t="shared" si="122"/>
        <v>75.172882879328611</v>
      </c>
      <c r="Y484">
        <f t="shared" si="124"/>
        <v>2.2534729523702883</v>
      </c>
      <c r="Z484">
        <f t="shared" si="123"/>
        <v>0</v>
      </c>
      <c r="AA484">
        <f t="shared" si="125"/>
        <v>2.2487625269804137</v>
      </c>
      <c r="AB484">
        <f t="shared" si="126"/>
        <v>157273.91865790143</v>
      </c>
      <c r="AC484">
        <f t="shared" si="127"/>
        <v>153226.1461093367</v>
      </c>
      <c r="AD484">
        <f t="shared" si="128"/>
        <v>2.244409656986774</v>
      </c>
      <c r="AE484">
        <f t="shared" si="129"/>
        <v>2.2484761169776171</v>
      </c>
      <c r="AF484">
        <f t="shared" si="130"/>
        <v>149179.40463678201</v>
      </c>
      <c r="AG484">
        <f t="shared" si="131"/>
        <v>0</v>
      </c>
    </row>
    <row r="485" spans="19:33" x14ac:dyDescent="0.25">
      <c r="S485">
        <f t="shared" si="119"/>
        <v>20</v>
      </c>
      <c r="T485">
        <f t="shared" si="120"/>
        <v>10</v>
      </c>
      <c r="U485">
        <f t="shared" si="121"/>
        <v>466</v>
      </c>
      <c r="V485">
        <f t="shared" si="122"/>
        <v>75.172882879328611</v>
      </c>
      <c r="Y485">
        <f t="shared" si="124"/>
        <v>2.2353486702671805</v>
      </c>
      <c r="Z485">
        <f t="shared" si="123"/>
        <v>0</v>
      </c>
      <c r="AA485">
        <f t="shared" si="125"/>
        <v>2.2481897799311144</v>
      </c>
      <c r="AB485">
        <f t="shared" si="126"/>
        <v>149179.40463678195</v>
      </c>
      <c r="AC485">
        <f t="shared" si="127"/>
        <v>145132.66303290596</v>
      </c>
      <c r="AD485">
        <f t="shared" si="128"/>
        <v>2.2262876832535476</v>
      </c>
      <c r="AE485">
        <f t="shared" si="129"/>
        <v>2.2479034428753195</v>
      </c>
      <c r="AF485">
        <f t="shared" si="130"/>
        <v>141086.95224243079</v>
      </c>
      <c r="AG485">
        <f t="shared" si="131"/>
        <v>0</v>
      </c>
    </row>
    <row r="486" spans="19:33" x14ac:dyDescent="0.25">
      <c r="S486">
        <f t="shared" si="119"/>
        <v>20</v>
      </c>
      <c r="T486">
        <f t="shared" si="120"/>
        <v>11</v>
      </c>
      <c r="U486">
        <f t="shared" si="121"/>
        <v>467</v>
      </c>
      <c r="V486">
        <f t="shared" si="122"/>
        <v>75.172882879328611</v>
      </c>
      <c r="Y486">
        <f t="shared" si="124"/>
        <v>2.2172290043158323</v>
      </c>
      <c r="Z486">
        <f t="shared" si="123"/>
        <v>0</v>
      </c>
      <c r="AA486">
        <f t="shared" si="125"/>
        <v>2.2476171787572365</v>
      </c>
      <c r="AB486">
        <f t="shared" si="126"/>
        <v>141086.95224243085</v>
      </c>
      <c r="AC486">
        <f t="shared" si="127"/>
        <v>137041.24132066782</v>
      </c>
      <c r="AD486">
        <f t="shared" si="128"/>
        <v>2.2081703250841525</v>
      </c>
      <c r="AE486">
        <f t="shared" si="129"/>
        <v>2.2473309146298646</v>
      </c>
      <c r="AF486">
        <f t="shared" si="130"/>
        <v>132996.56094976334</v>
      </c>
      <c r="AG486">
        <f t="shared" si="131"/>
        <v>0</v>
      </c>
    </row>
    <row r="487" spans="19:33" x14ac:dyDescent="0.25">
      <c r="S487">
        <f t="shared" si="119"/>
        <v>20</v>
      </c>
      <c r="T487">
        <f t="shared" si="120"/>
        <v>12</v>
      </c>
      <c r="U487">
        <f t="shared" si="121"/>
        <v>468</v>
      </c>
      <c r="V487">
        <f t="shared" si="122"/>
        <v>75.172882879328611</v>
      </c>
      <c r="Y487">
        <f t="shared" si="124"/>
        <v>2.1991139533405355</v>
      </c>
      <c r="Z487">
        <f t="shared" si="123"/>
        <v>0</v>
      </c>
      <c r="AA487">
        <f t="shared" si="125"/>
        <v>2.2470447234216278</v>
      </c>
      <c r="AB487">
        <f t="shared" si="126"/>
        <v>132996.56094976331</v>
      </c>
      <c r="AC487">
        <f t="shared" si="127"/>
        <v>128951.88044760439</v>
      </c>
      <c r="AD487">
        <f t="shared" si="128"/>
        <v>2.1900501710964226</v>
      </c>
      <c r="AE487">
        <f t="shared" si="129"/>
        <v>2.2467583239926086</v>
      </c>
      <c r="AF487">
        <f t="shared" si="130"/>
        <v>124908.23098338992</v>
      </c>
      <c r="AG487">
        <f t="shared" si="131"/>
        <v>0</v>
      </c>
    </row>
    <row r="488" spans="19:33" x14ac:dyDescent="0.25">
      <c r="S488">
        <f t="shared" si="119"/>
        <v>20</v>
      </c>
      <c r="T488">
        <f t="shared" si="120"/>
        <v>13</v>
      </c>
      <c r="U488">
        <f t="shared" si="121"/>
        <v>469</v>
      </c>
      <c r="V488">
        <f t="shared" si="122"/>
        <v>75.172882879328611</v>
      </c>
      <c r="Y488">
        <f t="shared" si="124"/>
        <v>2.1809825328101833</v>
      </c>
      <c r="Z488">
        <f t="shared" si="123"/>
        <v>0</v>
      </c>
      <c r="AA488">
        <f t="shared" si="125"/>
        <v>2.2464718243040824</v>
      </c>
      <c r="AB488">
        <f t="shared" si="126"/>
        <v>124908.23098338995</v>
      </c>
      <c r="AC488">
        <f t="shared" si="127"/>
        <v>120864.5816996426</v>
      </c>
      <c r="AD488">
        <f t="shared" si="128"/>
        <v>2.1719148949286304</v>
      </c>
      <c r="AE488">
        <f t="shared" si="129"/>
        <v>2.2461853246283425</v>
      </c>
      <c r="AF488">
        <f t="shared" si="130"/>
        <v>116821.96381472792</v>
      </c>
      <c r="AG488">
        <f t="shared" si="131"/>
        <v>0</v>
      </c>
    </row>
    <row r="489" spans="19:33" x14ac:dyDescent="0.25">
      <c r="S489">
        <f t="shared" si="119"/>
        <v>20</v>
      </c>
      <c r="T489">
        <f t="shared" si="120"/>
        <v>14</v>
      </c>
      <c r="U489">
        <f t="shared" si="121"/>
        <v>470</v>
      </c>
      <c r="V489">
        <f t="shared" si="122"/>
        <v>75.172882879328611</v>
      </c>
      <c r="Y489">
        <f t="shared" si="124"/>
        <v>2.1628495698963057</v>
      </c>
      <c r="Z489">
        <f t="shared" si="123"/>
        <v>0</v>
      </c>
      <c r="AA489">
        <f t="shared" si="125"/>
        <v>2.2458988980290271</v>
      </c>
      <c r="AB489">
        <f t="shared" si="126"/>
        <v>116821.9638147279</v>
      </c>
      <c r="AC489">
        <f t="shared" si="127"/>
        <v>112779.34579827565</v>
      </c>
      <c r="AD489">
        <f t="shared" si="128"/>
        <v>2.1537842445690161</v>
      </c>
      <c r="AE489">
        <f t="shared" si="129"/>
        <v>2.245612471420392</v>
      </c>
      <c r="AF489">
        <f t="shared" si="130"/>
        <v>108737.7589176145</v>
      </c>
      <c r="AG489">
        <f t="shared" si="131"/>
        <v>0</v>
      </c>
    </row>
    <row r="490" spans="19:33" x14ac:dyDescent="0.25">
      <c r="S490">
        <f t="shared" si="119"/>
        <v>20</v>
      </c>
      <c r="T490">
        <f t="shared" si="120"/>
        <v>15</v>
      </c>
      <c r="U490">
        <f t="shared" si="121"/>
        <v>471</v>
      </c>
      <c r="V490">
        <f t="shared" si="122"/>
        <v>75.172882879328611</v>
      </c>
      <c r="Y490">
        <f t="shared" si="124"/>
        <v>2.1447212315011006</v>
      </c>
      <c r="Z490">
        <f t="shared" si="123"/>
        <v>0</v>
      </c>
      <c r="AA490">
        <f t="shared" si="125"/>
        <v>2.2453261178695443</v>
      </c>
      <c r="AB490">
        <f t="shared" si="126"/>
        <v>108737.7589176146</v>
      </c>
      <c r="AC490">
        <f t="shared" si="127"/>
        <v>104696.17190544942</v>
      </c>
      <c r="AD490">
        <f t="shared" si="128"/>
        <v>2.1356577052751717</v>
      </c>
      <c r="AE490">
        <f t="shared" si="129"/>
        <v>2.2450397499001813</v>
      </c>
      <c r="AF490">
        <f t="shared" si="130"/>
        <v>100655.61581797394</v>
      </c>
      <c r="AG490">
        <f t="shared" si="131"/>
        <v>0</v>
      </c>
    </row>
    <row r="491" spans="19:33" x14ac:dyDescent="0.25">
      <c r="S491">
        <f t="shared" si="119"/>
        <v>20</v>
      </c>
      <c r="T491">
        <f t="shared" si="120"/>
        <v>16</v>
      </c>
      <c r="U491">
        <f t="shared" si="121"/>
        <v>472</v>
      </c>
      <c r="V491">
        <f t="shared" si="122"/>
        <v>75.172882879328611</v>
      </c>
      <c r="Y491">
        <f t="shared" si="124"/>
        <v>2.1265834076002865</v>
      </c>
      <c r="Z491">
        <f t="shared" si="123"/>
        <v>0</v>
      </c>
      <c r="AA491">
        <f t="shared" si="125"/>
        <v>2.2447530873922976</v>
      </c>
      <c r="AB491">
        <f t="shared" si="126"/>
        <v>100655.61581797402</v>
      </c>
      <c r="AC491">
        <f t="shared" si="127"/>
        <v>96615.060260667873</v>
      </c>
      <c r="AD491">
        <f t="shared" si="128"/>
        <v>2.1175091111160578</v>
      </c>
      <c r="AE491">
        <f t="shared" si="129"/>
        <v>2.2444664249220274</v>
      </c>
      <c r="AF491">
        <f t="shared" si="130"/>
        <v>92575.53668825471</v>
      </c>
      <c r="AG491">
        <f t="shared" si="131"/>
        <v>0</v>
      </c>
    </row>
    <row r="492" spans="19:33" x14ac:dyDescent="0.25">
      <c r="S492">
        <f t="shared" si="119"/>
        <v>20</v>
      </c>
      <c r="T492">
        <f t="shared" si="120"/>
        <v>17</v>
      </c>
      <c r="U492">
        <f t="shared" si="121"/>
        <v>473</v>
      </c>
      <c r="V492">
        <f t="shared" si="122"/>
        <v>75.172882879328611</v>
      </c>
      <c r="Y492">
        <f t="shared" si="124"/>
        <v>2.1084371322677957</v>
      </c>
      <c r="Z492">
        <f t="shared" si="123"/>
        <v>0</v>
      </c>
      <c r="AA492">
        <f t="shared" si="125"/>
        <v>2.2441798356672678</v>
      </c>
      <c r="AB492">
        <f t="shared" si="126"/>
        <v>92575.536688254622</v>
      </c>
      <c r="AC492">
        <f t="shared" si="127"/>
        <v>88536.012984053537</v>
      </c>
      <c r="AD492">
        <f t="shared" si="128"/>
        <v>2.0993651531235642</v>
      </c>
      <c r="AE492">
        <f t="shared" si="129"/>
        <v>2.2438932464031587</v>
      </c>
      <c r="AF492">
        <f t="shared" si="130"/>
        <v>84497.521001203248</v>
      </c>
      <c r="AG492">
        <f t="shared" si="131"/>
        <v>0</v>
      </c>
    </row>
    <row r="493" spans="19:33" x14ac:dyDescent="0.25">
      <c r="S493">
        <f t="shared" ref="S493:S524" si="132">S469+1</f>
        <v>20</v>
      </c>
      <c r="T493">
        <f t="shared" ref="T493:T524" si="133">T469</f>
        <v>18</v>
      </c>
      <c r="U493">
        <f t="shared" si="121"/>
        <v>474</v>
      </c>
      <c r="V493">
        <f t="shared" si="122"/>
        <v>75.172882879328611</v>
      </c>
      <c r="Y493">
        <f t="shared" si="124"/>
        <v>2.090295491023435</v>
      </c>
      <c r="Z493">
        <f t="shared" si="123"/>
        <v>0</v>
      </c>
      <c r="AA493">
        <f t="shared" si="125"/>
        <v>2.2436067303358627</v>
      </c>
      <c r="AB493">
        <f t="shared" si="126"/>
        <v>84497.521001203175</v>
      </c>
      <c r="AC493">
        <f t="shared" si="127"/>
        <v>80459.028886598622</v>
      </c>
      <c r="AD493">
        <f t="shared" si="128"/>
        <v>2.0812258286274119</v>
      </c>
      <c r="AE493">
        <f t="shared" si="129"/>
        <v>2.243320214259219</v>
      </c>
      <c r="AF493">
        <f t="shared" si="130"/>
        <v>76421.568229869983</v>
      </c>
      <c r="AG493">
        <f t="shared" si="131"/>
        <v>0</v>
      </c>
    </row>
    <row r="494" spans="19:33" x14ac:dyDescent="0.25">
      <c r="S494">
        <f t="shared" si="132"/>
        <v>20</v>
      </c>
      <c r="T494">
        <f t="shared" si="133"/>
        <v>19</v>
      </c>
      <c r="U494">
        <f t="shared" si="121"/>
        <v>475</v>
      </c>
      <c r="V494">
        <f t="shared" si="122"/>
        <v>75.172882879328611</v>
      </c>
      <c r="Y494">
        <f t="shared" si="124"/>
        <v>2.0721512116530554</v>
      </c>
      <c r="Z494">
        <f t="shared" si="123"/>
        <v>0</v>
      </c>
      <c r="AA494">
        <f t="shared" si="125"/>
        <v>2.2430335670936747</v>
      </c>
      <c r="AB494">
        <f t="shared" si="126"/>
        <v>76421.568229870056</v>
      </c>
      <c r="AC494">
        <f t="shared" si="127"/>
        <v>72384.107809101435</v>
      </c>
      <c r="AD494">
        <f t="shared" si="128"/>
        <v>2.0630702488250527</v>
      </c>
      <c r="AE494">
        <f t="shared" si="129"/>
        <v>2.24274674165421</v>
      </c>
      <c r="AF494">
        <f t="shared" si="130"/>
        <v>68347.679959914894</v>
      </c>
      <c r="AG494">
        <f t="shared" si="131"/>
        <v>0</v>
      </c>
    </row>
    <row r="495" spans="19:33" x14ac:dyDescent="0.25">
      <c r="S495">
        <f t="shared" si="132"/>
        <v>20</v>
      </c>
      <c r="T495">
        <f t="shared" si="133"/>
        <v>20</v>
      </c>
      <c r="U495">
        <f t="shared" si="121"/>
        <v>476</v>
      </c>
      <c r="V495">
        <f t="shared" si="122"/>
        <v>75.172882879328611</v>
      </c>
      <c r="Y495">
        <f t="shared" si="124"/>
        <v>2.0539916084332299</v>
      </c>
      <c r="Z495">
        <f t="shared" si="123"/>
        <v>0</v>
      </c>
      <c r="AA495">
        <f t="shared" si="125"/>
        <v>2.2424599895697175</v>
      </c>
      <c r="AB495">
        <f t="shared" si="126"/>
        <v>68347.679959914909</v>
      </c>
      <c r="AC495">
        <f t="shared" si="127"/>
        <v>64311.251978689419</v>
      </c>
      <c r="AD495">
        <f t="shared" si="128"/>
        <v>2.0449129677444278</v>
      </c>
      <c r="AE495">
        <f t="shared" si="129"/>
        <v>2.2421732374758454</v>
      </c>
      <c r="AF495">
        <f t="shared" si="130"/>
        <v>60275.856305001864</v>
      </c>
      <c r="AG495">
        <f t="shared" si="131"/>
        <v>0</v>
      </c>
    </row>
    <row r="496" spans="19:33" x14ac:dyDescent="0.25">
      <c r="S496">
        <f t="shared" si="132"/>
        <v>20</v>
      </c>
      <c r="T496">
        <f t="shared" si="133"/>
        <v>21</v>
      </c>
      <c r="U496">
        <f t="shared" si="121"/>
        <v>477</v>
      </c>
      <c r="V496">
        <f t="shared" si="122"/>
        <v>75.172882879328611</v>
      </c>
      <c r="Y496">
        <f t="shared" si="124"/>
        <v>2.0358366488979232</v>
      </c>
      <c r="Z496">
        <f t="shared" si="123"/>
        <v>0</v>
      </c>
      <c r="AA496">
        <f t="shared" si="125"/>
        <v>2.2418865587181873</v>
      </c>
      <c r="AB496">
        <f t="shared" si="126"/>
        <v>60275.856305001769</v>
      </c>
      <c r="AC496">
        <f t="shared" si="127"/>
        <v>56240.460499309032</v>
      </c>
      <c r="AD496">
        <f t="shared" si="128"/>
        <v>2.0267603297545156</v>
      </c>
      <c r="AE496">
        <f t="shared" si="129"/>
        <v>2.2415998799511514</v>
      </c>
      <c r="AF496">
        <f t="shared" si="130"/>
        <v>52206.096737177621</v>
      </c>
      <c r="AG496">
        <f t="shared" si="131"/>
        <v>0</v>
      </c>
    </row>
    <row r="497" spans="19:33" x14ac:dyDescent="0.25">
      <c r="S497">
        <f t="shared" si="132"/>
        <v>20</v>
      </c>
      <c r="T497">
        <f t="shared" si="133"/>
        <v>22</v>
      </c>
      <c r="U497">
        <f t="shared" si="121"/>
        <v>478</v>
      </c>
      <c r="V497">
        <f t="shared" si="122"/>
        <v>75.172882879328611</v>
      </c>
      <c r="Y497">
        <f t="shared" si="124"/>
        <v>2.0176858603970413</v>
      </c>
      <c r="Z497">
        <f t="shared" si="123"/>
        <v>0</v>
      </c>
      <c r="AA497">
        <f t="shared" si="125"/>
        <v>2.24131326125775</v>
      </c>
      <c r="AB497">
        <f t="shared" si="126"/>
        <v>52206.096737177533</v>
      </c>
      <c r="AC497">
        <f t="shared" si="127"/>
        <v>48171.732866913582</v>
      </c>
      <c r="AD497">
        <f t="shared" si="128"/>
        <v>2.0085982234780295</v>
      </c>
      <c r="AE497">
        <f t="shared" si="129"/>
        <v>2.2410262726743548</v>
      </c>
      <c r="AF497">
        <f t="shared" si="130"/>
        <v>44138.402155549855</v>
      </c>
      <c r="AG497">
        <f t="shared" si="131"/>
        <v>0</v>
      </c>
    </row>
    <row r="498" spans="19:33" x14ac:dyDescent="0.25">
      <c r="S498">
        <f t="shared" si="132"/>
        <v>20</v>
      </c>
      <c r="T498">
        <f t="shared" si="133"/>
        <v>23</v>
      </c>
      <c r="U498">
        <f t="shared" si="121"/>
        <v>479</v>
      </c>
      <c r="V498">
        <f t="shared" si="122"/>
        <v>75.172882879328611</v>
      </c>
      <c r="Y498">
        <f t="shared" si="124"/>
        <v>1.9995129138089307</v>
      </c>
      <c r="Z498">
        <f t="shared" si="123"/>
        <v>0</v>
      </c>
      <c r="AA498">
        <f t="shared" si="125"/>
        <v>2.2407393575857708</v>
      </c>
      <c r="AB498">
        <f t="shared" si="126"/>
        <v>44138.402155549826</v>
      </c>
      <c r="AC498">
        <f t="shared" si="127"/>
        <v>40105.071311895437</v>
      </c>
      <c r="AD498">
        <f t="shared" si="128"/>
        <v>1.9904276038418394</v>
      </c>
      <c r="AE498">
        <f t="shared" si="129"/>
        <v>2.2404524424877761</v>
      </c>
      <c r="AF498">
        <f t="shared" si="130"/>
        <v>36072.773362593834</v>
      </c>
      <c r="AG498">
        <f t="shared" si="131"/>
        <v>0</v>
      </c>
    </row>
    <row r="499" spans="19:33" x14ac:dyDescent="0.25">
      <c r="S499">
        <f t="shared" si="132"/>
        <v>20</v>
      </c>
      <c r="T499">
        <f t="shared" si="133"/>
        <v>24</v>
      </c>
      <c r="U499">
        <f t="shared" si="121"/>
        <v>480</v>
      </c>
      <c r="V499">
        <f t="shared" si="122"/>
        <v>75.172882879328611</v>
      </c>
      <c r="Y499">
        <f t="shared" si="124"/>
        <v>1.9813446205287526</v>
      </c>
      <c r="Z499">
        <f t="shared" si="123"/>
        <v>0</v>
      </c>
      <c r="AA499">
        <f t="shared" si="125"/>
        <v>2.2401656008657729</v>
      </c>
      <c r="AB499">
        <f t="shared" si="126"/>
        <v>36072.773362593871</v>
      </c>
      <c r="AC499">
        <f t="shared" si="127"/>
        <v>32040.47528103548</v>
      </c>
      <c r="AD499">
        <f t="shared" si="128"/>
        <v>1.9722616369177497</v>
      </c>
      <c r="AE499">
        <f t="shared" si="129"/>
        <v>2.2398787592343616</v>
      </c>
      <c r="AF499">
        <f t="shared" si="130"/>
        <v>28009.209829350169</v>
      </c>
      <c r="AG499">
        <f t="shared" si="131"/>
        <v>0</v>
      </c>
    </row>
    <row r="500" spans="19:33" x14ac:dyDescent="0.25">
      <c r="S500">
        <f t="shared" si="132"/>
        <v>21</v>
      </c>
      <c r="T500">
        <f t="shared" si="133"/>
        <v>1</v>
      </c>
      <c r="U500">
        <f t="shared" ref="U500:U524" si="134">(S500-1)*24+T500</f>
        <v>481</v>
      </c>
      <c r="V500">
        <f t="shared" ref="V500:V524" si="135">V499</f>
        <v>75.172882879328611</v>
      </c>
      <c r="Y500">
        <f t="shared" si="124"/>
        <v>1.9631809793649952</v>
      </c>
      <c r="Z500">
        <f t="shared" ref="Z500:Z524" si="136">(V501-V500)*43560/3600</f>
        <v>0</v>
      </c>
      <c r="AA500">
        <f t="shared" si="125"/>
        <v>2.2395919910601285</v>
      </c>
      <c r="AB500">
        <f t="shared" si="126"/>
        <v>28009.20982935014</v>
      </c>
      <c r="AC500">
        <f t="shared" si="127"/>
        <v>23977.944245441908</v>
      </c>
      <c r="AD500">
        <f t="shared" si="128"/>
        <v>1.9540929508407712</v>
      </c>
      <c r="AE500">
        <f t="shared" si="129"/>
        <v>2.2393050158445442</v>
      </c>
      <c r="AF500">
        <f t="shared" si="130"/>
        <v>19947.71177230978</v>
      </c>
      <c r="AG500">
        <f t="shared" si="131"/>
        <v>0</v>
      </c>
    </row>
    <row r="501" spans="19:33" x14ac:dyDescent="0.25">
      <c r="S501">
        <f t="shared" si="132"/>
        <v>21</v>
      </c>
      <c r="T501">
        <f t="shared" si="133"/>
        <v>2</v>
      </c>
      <c r="U501">
        <f t="shared" si="134"/>
        <v>482</v>
      </c>
      <c r="V501">
        <f t="shared" si="135"/>
        <v>75.172882879328611</v>
      </c>
      <c r="Y501">
        <f t="shared" si="124"/>
        <v>1.945000963437078</v>
      </c>
      <c r="Z501">
        <f t="shared" si="136"/>
        <v>0</v>
      </c>
      <c r="AA501">
        <f t="shared" si="125"/>
        <v>2.2390179375547823</v>
      </c>
      <c r="AB501">
        <f t="shared" si="126"/>
        <v>19947.711772309809</v>
      </c>
      <c r="AC501">
        <f t="shared" si="127"/>
        <v>15917.479484711201</v>
      </c>
      <c r="AD501">
        <f t="shared" si="128"/>
        <v>1.9359089764519384</v>
      </c>
      <c r="AE501">
        <f t="shared" si="129"/>
        <v>2.2387308592782365</v>
      </c>
      <c r="AF501">
        <f t="shared" si="130"/>
        <v>11888.280678908159</v>
      </c>
      <c r="AG501">
        <f t="shared" si="131"/>
        <v>0</v>
      </c>
    </row>
    <row r="502" spans="19:33" x14ac:dyDescent="0.25">
      <c r="S502">
        <f t="shared" si="132"/>
        <v>21</v>
      </c>
      <c r="T502">
        <f t="shared" si="133"/>
        <v>3</v>
      </c>
      <c r="U502">
        <f t="shared" si="134"/>
        <v>483</v>
      </c>
      <c r="V502">
        <f t="shared" si="135"/>
        <v>75.172882879328611</v>
      </c>
      <c r="Y502">
        <f t="shared" si="124"/>
        <v>1.9268193209460696</v>
      </c>
      <c r="Z502">
        <f t="shared" si="136"/>
        <v>0</v>
      </c>
      <c r="AA502">
        <f t="shared" si="125"/>
        <v>2.2384438546178376</v>
      </c>
      <c r="AB502">
        <f t="shared" si="126"/>
        <v>11888.280678908184</v>
      </c>
      <c r="AC502">
        <f t="shared" si="127"/>
        <v>7859.081740596077</v>
      </c>
      <c r="AD502">
        <f t="shared" si="128"/>
        <v>1.9177296651412674</v>
      </c>
      <c r="AE502">
        <f t="shared" si="129"/>
        <v>2.2381568499479996</v>
      </c>
      <c r="AF502">
        <f t="shared" si="130"/>
        <v>3830.9160190953853</v>
      </c>
      <c r="AG502">
        <f t="shared" si="131"/>
        <v>0</v>
      </c>
    </row>
    <row r="503" spans="19:33" x14ac:dyDescent="0.25">
      <c r="S503">
        <f t="shared" si="132"/>
        <v>21</v>
      </c>
      <c r="T503">
        <f t="shared" si="133"/>
        <v>4</v>
      </c>
      <c r="U503">
        <f t="shared" si="134"/>
        <v>484</v>
      </c>
      <c r="V503">
        <f t="shared" si="135"/>
        <v>75.172882879328611</v>
      </c>
      <c r="Y503">
        <f t="shared" si="124"/>
        <v>1.908642340217946</v>
      </c>
      <c r="Z503">
        <f t="shared" si="136"/>
        <v>0</v>
      </c>
      <c r="AA503">
        <f t="shared" si="125"/>
        <v>2.2378699188754339</v>
      </c>
      <c r="AB503">
        <f t="shared" si="126"/>
        <v>3830.9160190954176</v>
      </c>
      <c r="AC503">
        <f t="shared" si="127"/>
        <v>0</v>
      </c>
      <c r="AD503">
        <f t="shared" si="128"/>
        <v>1.9</v>
      </c>
      <c r="AE503">
        <f t="shared" si="129"/>
        <v>2.237597038135597</v>
      </c>
      <c r="AF503">
        <f t="shared" si="130"/>
        <v>0</v>
      </c>
      <c r="AG503">
        <f t="shared" si="131"/>
        <v>0</v>
      </c>
    </row>
    <row r="504" spans="19:33" x14ac:dyDescent="0.25">
      <c r="S504">
        <f t="shared" si="132"/>
        <v>21</v>
      </c>
      <c r="T504">
        <f t="shared" si="133"/>
        <v>5</v>
      </c>
      <c r="U504">
        <f t="shared" si="134"/>
        <v>485</v>
      </c>
      <c r="V504">
        <f t="shared" si="135"/>
        <v>75.172882879328611</v>
      </c>
      <c r="Y504">
        <f t="shared" si="124"/>
        <v>1.9</v>
      </c>
      <c r="Z504">
        <f t="shared" si="136"/>
        <v>0</v>
      </c>
      <c r="AA504">
        <f t="shared" si="125"/>
        <v>2.237597038135597</v>
      </c>
      <c r="AB504">
        <f t="shared" si="126"/>
        <v>0</v>
      </c>
      <c r="AC504">
        <f t="shared" si="127"/>
        <v>0</v>
      </c>
      <c r="AD504">
        <f t="shared" si="128"/>
        <v>1.9</v>
      </c>
      <c r="AE504">
        <f t="shared" si="129"/>
        <v>2.237597038135597</v>
      </c>
      <c r="AF504">
        <f t="shared" si="130"/>
        <v>0</v>
      </c>
      <c r="AG504">
        <f t="shared" si="131"/>
        <v>0</v>
      </c>
    </row>
    <row r="505" spans="19:33" x14ac:dyDescent="0.25">
      <c r="S505">
        <f t="shared" si="132"/>
        <v>21</v>
      </c>
      <c r="T505">
        <f t="shared" si="133"/>
        <v>6</v>
      </c>
      <c r="U505">
        <f t="shared" si="134"/>
        <v>486</v>
      </c>
      <c r="V505">
        <f t="shared" si="135"/>
        <v>75.172882879328611</v>
      </c>
      <c r="Y505">
        <f t="shared" si="124"/>
        <v>1.9</v>
      </c>
      <c r="Z505">
        <f t="shared" si="136"/>
        <v>0</v>
      </c>
      <c r="AA505">
        <f t="shared" si="125"/>
        <v>2.237597038135597</v>
      </c>
      <c r="AB505">
        <f t="shared" si="126"/>
        <v>0</v>
      </c>
      <c r="AC505">
        <f t="shared" si="127"/>
        <v>0</v>
      </c>
      <c r="AD505">
        <f t="shared" si="128"/>
        <v>1.9</v>
      </c>
      <c r="AE505">
        <f t="shared" si="129"/>
        <v>2.237597038135597</v>
      </c>
      <c r="AF505">
        <f t="shared" si="130"/>
        <v>0</v>
      </c>
      <c r="AG505">
        <f t="shared" si="131"/>
        <v>0</v>
      </c>
    </row>
    <row r="506" spans="19:33" x14ac:dyDescent="0.25">
      <c r="S506">
        <f t="shared" si="132"/>
        <v>21</v>
      </c>
      <c r="T506">
        <f t="shared" si="133"/>
        <v>7</v>
      </c>
      <c r="U506">
        <f t="shared" si="134"/>
        <v>487</v>
      </c>
      <c r="V506">
        <f t="shared" si="135"/>
        <v>75.172882879328611</v>
      </c>
      <c r="Y506">
        <f t="shared" si="124"/>
        <v>1.9</v>
      </c>
      <c r="Z506">
        <f t="shared" si="136"/>
        <v>0</v>
      </c>
      <c r="AA506">
        <f t="shared" si="125"/>
        <v>2.237597038135597</v>
      </c>
      <c r="AB506">
        <f t="shared" si="126"/>
        <v>0</v>
      </c>
      <c r="AC506">
        <f t="shared" si="127"/>
        <v>0</v>
      </c>
      <c r="AD506">
        <f t="shared" si="128"/>
        <v>1.9</v>
      </c>
      <c r="AE506">
        <f t="shared" si="129"/>
        <v>2.237597038135597</v>
      </c>
      <c r="AF506">
        <f t="shared" si="130"/>
        <v>0</v>
      </c>
      <c r="AG506">
        <f t="shared" si="131"/>
        <v>0</v>
      </c>
    </row>
    <row r="507" spans="19:33" x14ac:dyDescent="0.25">
      <c r="S507">
        <f t="shared" si="132"/>
        <v>21</v>
      </c>
      <c r="T507">
        <f t="shared" si="133"/>
        <v>8</v>
      </c>
      <c r="U507">
        <f t="shared" si="134"/>
        <v>488</v>
      </c>
      <c r="V507">
        <f t="shared" si="135"/>
        <v>75.172882879328611</v>
      </c>
      <c r="Y507">
        <f t="shared" si="124"/>
        <v>1.9</v>
      </c>
      <c r="Z507">
        <f t="shared" si="136"/>
        <v>0</v>
      </c>
      <c r="AA507">
        <f t="shared" si="125"/>
        <v>2.237597038135597</v>
      </c>
      <c r="AB507">
        <f t="shared" si="126"/>
        <v>0</v>
      </c>
      <c r="AC507">
        <f t="shared" si="127"/>
        <v>0</v>
      </c>
      <c r="AD507">
        <f t="shared" si="128"/>
        <v>1.9</v>
      </c>
      <c r="AE507">
        <f t="shared" si="129"/>
        <v>2.237597038135597</v>
      </c>
      <c r="AF507">
        <f t="shared" si="130"/>
        <v>0</v>
      </c>
      <c r="AG507">
        <f t="shared" si="131"/>
        <v>0</v>
      </c>
    </row>
    <row r="508" spans="19:33" x14ac:dyDescent="0.25">
      <c r="S508">
        <f t="shared" si="132"/>
        <v>21</v>
      </c>
      <c r="T508">
        <f t="shared" si="133"/>
        <v>9</v>
      </c>
      <c r="U508">
        <f t="shared" si="134"/>
        <v>489</v>
      </c>
      <c r="V508">
        <f t="shared" si="135"/>
        <v>75.172882879328611</v>
      </c>
      <c r="Y508">
        <f t="shared" si="124"/>
        <v>1.9</v>
      </c>
      <c r="Z508">
        <f t="shared" si="136"/>
        <v>0</v>
      </c>
      <c r="AA508">
        <f t="shared" si="125"/>
        <v>2.237597038135597</v>
      </c>
      <c r="AB508">
        <f t="shared" si="126"/>
        <v>0</v>
      </c>
      <c r="AC508">
        <f t="shared" si="127"/>
        <v>0</v>
      </c>
      <c r="AD508">
        <f t="shared" si="128"/>
        <v>1.9</v>
      </c>
      <c r="AE508">
        <f t="shared" si="129"/>
        <v>2.237597038135597</v>
      </c>
      <c r="AF508">
        <f t="shared" si="130"/>
        <v>0</v>
      </c>
      <c r="AG508">
        <f t="shared" si="131"/>
        <v>0</v>
      </c>
    </row>
    <row r="509" spans="19:33" x14ac:dyDescent="0.25">
      <c r="S509">
        <f t="shared" si="132"/>
        <v>21</v>
      </c>
      <c r="T509">
        <f t="shared" si="133"/>
        <v>10</v>
      </c>
      <c r="U509">
        <f t="shared" si="134"/>
        <v>490</v>
      </c>
      <c r="V509">
        <f t="shared" si="135"/>
        <v>75.172882879328611</v>
      </c>
      <c r="Y509">
        <f t="shared" si="124"/>
        <v>1.9</v>
      </c>
      <c r="Z509">
        <f t="shared" si="136"/>
        <v>0</v>
      </c>
      <c r="AA509">
        <f t="shared" si="125"/>
        <v>2.237597038135597</v>
      </c>
      <c r="AB509">
        <f t="shared" si="126"/>
        <v>0</v>
      </c>
      <c r="AC509">
        <f t="shared" si="127"/>
        <v>0</v>
      </c>
      <c r="AD509">
        <f t="shared" si="128"/>
        <v>1.9</v>
      </c>
      <c r="AE509">
        <f t="shared" si="129"/>
        <v>2.237597038135597</v>
      </c>
      <c r="AF509">
        <f t="shared" si="130"/>
        <v>0</v>
      </c>
      <c r="AG509">
        <f t="shared" si="131"/>
        <v>0</v>
      </c>
    </row>
    <row r="510" spans="19:33" x14ac:dyDescent="0.25">
      <c r="S510">
        <f t="shared" si="132"/>
        <v>21</v>
      </c>
      <c r="T510">
        <f t="shared" si="133"/>
        <v>11</v>
      </c>
      <c r="U510">
        <f t="shared" si="134"/>
        <v>491</v>
      </c>
      <c r="V510">
        <f t="shared" si="135"/>
        <v>75.172882879328611</v>
      </c>
      <c r="Y510">
        <f t="shared" si="124"/>
        <v>1.9</v>
      </c>
      <c r="Z510">
        <f t="shared" si="136"/>
        <v>0</v>
      </c>
      <c r="AA510">
        <f t="shared" si="125"/>
        <v>2.237597038135597</v>
      </c>
      <c r="AB510">
        <f t="shared" si="126"/>
        <v>0</v>
      </c>
      <c r="AC510">
        <f t="shared" si="127"/>
        <v>0</v>
      </c>
      <c r="AD510">
        <f t="shared" si="128"/>
        <v>1.9</v>
      </c>
      <c r="AE510">
        <f t="shared" si="129"/>
        <v>2.237597038135597</v>
      </c>
      <c r="AF510">
        <f t="shared" si="130"/>
        <v>0</v>
      </c>
      <c r="AG510">
        <f t="shared" si="131"/>
        <v>0</v>
      </c>
    </row>
    <row r="511" spans="19:33" x14ac:dyDescent="0.25">
      <c r="S511">
        <f t="shared" si="132"/>
        <v>21</v>
      </c>
      <c r="T511">
        <f t="shared" si="133"/>
        <v>12</v>
      </c>
      <c r="U511">
        <f t="shared" si="134"/>
        <v>492</v>
      </c>
      <c r="V511">
        <f t="shared" si="135"/>
        <v>75.172882879328611</v>
      </c>
      <c r="Y511">
        <f t="shared" si="124"/>
        <v>1.9</v>
      </c>
      <c r="Z511">
        <f t="shared" si="136"/>
        <v>0</v>
      </c>
      <c r="AA511">
        <f t="shared" si="125"/>
        <v>2.237597038135597</v>
      </c>
      <c r="AB511">
        <f t="shared" si="126"/>
        <v>0</v>
      </c>
      <c r="AC511">
        <f t="shared" si="127"/>
        <v>0</v>
      </c>
      <c r="AD511">
        <f t="shared" si="128"/>
        <v>1.9</v>
      </c>
      <c r="AE511">
        <f t="shared" si="129"/>
        <v>2.237597038135597</v>
      </c>
      <c r="AF511">
        <f t="shared" si="130"/>
        <v>0</v>
      </c>
      <c r="AG511">
        <f t="shared" si="131"/>
        <v>0</v>
      </c>
    </row>
    <row r="512" spans="19:33" x14ac:dyDescent="0.25">
      <c r="S512">
        <f t="shared" si="132"/>
        <v>21</v>
      </c>
      <c r="T512">
        <f t="shared" si="133"/>
        <v>13</v>
      </c>
      <c r="U512">
        <f t="shared" si="134"/>
        <v>493</v>
      </c>
      <c r="V512">
        <f t="shared" si="135"/>
        <v>75.172882879328611</v>
      </c>
      <c r="Y512">
        <f t="shared" si="124"/>
        <v>1.9</v>
      </c>
      <c r="Z512">
        <f t="shared" si="136"/>
        <v>0</v>
      </c>
      <c r="AA512">
        <f t="shared" si="125"/>
        <v>2.237597038135597</v>
      </c>
      <c r="AB512">
        <f t="shared" si="126"/>
        <v>0</v>
      </c>
      <c r="AC512">
        <f t="shared" si="127"/>
        <v>0</v>
      </c>
      <c r="AD512">
        <f t="shared" si="128"/>
        <v>1.9</v>
      </c>
      <c r="AE512">
        <f t="shared" si="129"/>
        <v>2.237597038135597</v>
      </c>
      <c r="AF512">
        <f t="shared" si="130"/>
        <v>0</v>
      </c>
      <c r="AG512">
        <f t="shared" si="131"/>
        <v>0</v>
      </c>
    </row>
    <row r="513" spans="19:33" x14ac:dyDescent="0.25">
      <c r="S513">
        <f t="shared" si="132"/>
        <v>21</v>
      </c>
      <c r="T513">
        <f t="shared" si="133"/>
        <v>14</v>
      </c>
      <c r="U513">
        <f t="shared" si="134"/>
        <v>494</v>
      </c>
      <c r="V513">
        <f t="shared" si="135"/>
        <v>75.172882879328611</v>
      </c>
      <c r="Y513">
        <f t="shared" si="124"/>
        <v>1.9</v>
      </c>
      <c r="Z513">
        <f t="shared" si="136"/>
        <v>0</v>
      </c>
      <c r="AA513">
        <f t="shared" si="125"/>
        <v>2.237597038135597</v>
      </c>
      <c r="AB513">
        <f t="shared" si="126"/>
        <v>0</v>
      </c>
      <c r="AC513">
        <f t="shared" si="127"/>
        <v>0</v>
      </c>
      <c r="AD513">
        <f t="shared" si="128"/>
        <v>1.9</v>
      </c>
      <c r="AE513">
        <f t="shared" si="129"/>
        <v>2.237597038135597</v>
      </c>
      <c r="AF513">
        <f t="shared" si="130"/>
        <v>0</v>
      </c>
      <c r="AG513">
        <f t="shared" si="131"/>
        <v>0</v>
      </c>
    </row>
    <row r="514" spans="19:33" x14ac:dyDescent="0.25">
      <c r="S514">
        <f t="shared" si="132"/>
        <v>21</v>
      </c>
      <c r="T514">
        <f t="shared" si="133"/>
        <v>15</v>
      </c>
      <c r="U514">
        <f t="shared" si="134"/>
        <v>495</v>
      </c>
      <c r="V514">
        <f t="shared" si="135"/>
        <v>75.172882879328611</v>
      </c>
      <c r="Y514">
        <f t="shared" si="124"/>
        <v>1.9</v>
      </c>
      <c r="Z514">
        <f t="shared" si="136"/>
        <v>0</v>
      </c>
      <c r="AA514">
        <f t="shared" si="125"/>
        <v>2.237597038135597</v>
      </c>
      <c r="AB514">
        <f t="shared" si="126"/>
        <v>0</v>
      </c>
      <c r="AC514">
        <f t="shared" si="127"/>
        <v>0</v>
      </c>
      <c r="AD514">
        <f t="shared" si="128"/>
        <v>1.9</v>
      </c>
      <c r="AE514">
        <f t="shared" si="129"/>
        <v>2.237597038135597</v>
      </c>
      <c r="AF514">
        <f t="shared" si="130"/>
        <v>0</v>
      </c>
      <c r="AG514">
        <f t="shared" si="131"/>
        <v>0</v>
      </c>
    </row>
    <row r="515" spans="19:33" x14ac:dyDescent="0.25">
      <c r="S515">
        <f t="shared" si="132"/>
        <v>21</v>
      </c>
      <c r="T515">
        <f t="shared" si="133"/>
        <v>16</v>
      </c>
      <c r="U515">
        <f t="shared" si="134"/>
        <v>496</v>
      </c>
      <c r="V515">
        <f t="shared" si="135"/>
        <v>75.172882879328611</v>
      </c>
      <c r="Y515">
        <f t="shared" si="124"/>
        <v>1.9</v>
      </c>
      <c r="Z515">
        <f t="shared" si="136"/>
        <v>0</v>
      </c>
      <c r="AA515">
        <f t="shared" si="125"/>
        <v>2.237597038135597</v>
      </c>
      <c r="AB515">
        <f t="shared" si="126"/>
        <v>0</v>
      </c>
      <c r="AC515">
        <f t="shared" si="127"/>
        <v>0</v>
      </c>
      <c r="AD515">
        <f t="shared" si="128"/>
        <v>1.9</v>
      </c>
      <c r="AE515">
        <f t="shared" si="129"/>
        <v>2.237597038135597</v>
      </c>
      <c r="AF515">
        <f t="shared" si="130"/>
        <v>0</v>
      </c>
      <c r="AG515">
        <f t="shared" si="131"/>
        <v>0</v>
      </c>
    </row>
    <row r="516" spans="19:33" x14ac:dyDescent="0.25">
      <c r="S516">
        <f t="shared" si="132"/>
        <v>21</v>
      </c>
      <c r="T516">
        <f t="shared" si="133"/>
        <v>17</v>
      </c>
      <c r="U516">
        <f t="shared" si="134"/>
        <v>497</v>
      </c>
      <c r="V516">
        <f t="shared" si="135"/>
        <v>75.172882879328611</v>
      </c>
      <c r="Y516">
        <f t="shared" si="124"/>
        <v>1.9</v>
      </c>
      <c r="Z516">
        <f t="shared" si="136"/>
        <v>0</v>
      </c>
      <c r="AA516">
        <f t="shared" si="125"/>
        <v>2.237597038135597</v>
      </c>
      <c r="AB516">
        <f t="shared" si="126"/>
        <v>0</v>
      </c>
      <c r="AC516">
        <f t="shared" si="127"/>
        <v>0</v>
      </c>
      <c r="AD516">
        <f t="shared" si="128"/>
        <v>1.9</v>
      </c>
      <c r="AE516">
        <f t="shared" si="129"/>
        <v>2.237597038135597</v>
      </c>
      <c r="AF516">
        <f t="shared" si="130"/>
        <v>0</v>
      </c>
      <c r="AG516">
        <f t="shared" si="131"/>
        <v>0</v>
      </c>
    </row>
    <row r="517" spans="19:33" x14ac:dyDescent="0.25">
      <c r="S517">
        <f t="shared" si="132"/>
        <v>21</v>
      </c>
      <c r="T517">
        <f t="shared" si="133"/>
        <v>18</v>
      </c>
      <c r="U517">
        <f t="shared" si="134"/>
        <v>498</v>
      </c>
      <c r="V517">
        <f t="shared" si="135"/>
        <v>75.172882879328611</v>
      </c>
      <c r="Y517">
        <f t="shared" si="124"/>
        <v>1.9</v>
      </c>
      <c r="Z517">
        <f t="shared" si="136"/>
        <v>0</v>
      </c>
      <c r="AA517">
        <f t="shared" si="125"/>
        <v>2.237597038135597</v>
      </c>
      <c r="AB517">
        <f t="shared" si="126"/>
        <v>0</v>
      </c>
      <c r="AC517">
        <f t="shared" si="127"/>
        <v>0</v>
      </c>
      <c r="AD517">
        <f t="shared" si="128"/>
        <v>1.9</v>
      </c>
      <c r="AE517">
        <f t="shared" si="129"/>
        <v>2.237597038135597</v>
      </c>
      <c r="AF517">
        <f t="shared" si="130"/>
        <v>0</v>
      </c>
      <c r="AG517">
        <f t="shared" si="131"/>
        <v>0</v>
      </c>
    </row>
    <row r="518" spans="19:33" x14ac:dyDescent="0.25">
      <c r="S518">
        <f t="shared" si="132"/>
        <v>21</v>
      </c>
      <c r="T518">
        <f t="shared" si="133"/>
        <v>19</v>
      </c>
      <c r="U518">
        <f t="shared" si="134"/>
        <v>499</v>
      </c>
      <c r="V518">
        <f t="shared" si="135"/>
        <v>75.172882879328611</v>
      </c>
      <c r="Y518">
        <f t="shared" ref="Y518:Y524" si="137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1.9</v>
      </c>
      <c r="Z518">
        <f t="shared" si="136"/>
        <v>0</v>
      </c>
      <c r="AA518">
        <f t="shared" si="125"/>
        <v>2.237597038135597</v>
      </c>
      <c r="AB518">
        <f t="shared" si="126"/>
        <v>0</v>
      </c>
      <c r="AC518">
        <f t="shared" si="127"/>
        <v>0</v>
      </c>
      <c r="AD518">
        <f t="shared" si="128"/>
        <v>1.9</v>
      </c>
      <c r="AE518">
        <f t="shared" si="129"/>
        <v>2.237597038135597</v>
      </c>
      <c r="AF518">
        <f t="shared" si="130"/>
        <v>0</v>
      </c>
      <c r="AG518">
        <f t="shared" si="131"/>
        <v>0</v>
      </c>
    </row>
    <row r="519" spans="19:33" x14ac:dyDescent="0.25">
      <c r="S519">
        <f t="shared" si="132"/>
        <v>21</v>
      </c>
      <c r="T519">
        <f t="shared" si="133"/>
        <v>20</v>
      </c>
      <c r="U519">
        <f t="shared" si="134"/>
        <v>500</v>
      </c>
      <c r="V519">
        <f t="shared" si="135"/>
        <v>75.172882879328611</v>
      </c>
      <c r="Y519">
        <f t="shared" si="137"/>
        <v>1.9</v>
      </c>
      <c r="Z519">
        <f t="shared" si="136"/>
        <v>0</v>
      </c>
      <c r="AA519">
        <f t="shared" si="125"/>
        <v>2.237597038135597</v>
      </c>
      <c r="AB519">
        <f t="shared" si="126"/>
        <v>0</v>
      </c>
      <c r="AC519">
        <f t="shared" si="127"/>
        <v>0</v>
      </c>
      <c r="AD519">
        <f t="shared" si="128"/>
        <v>1.9</v>
      </c>
      <c r="AE519">
        <f t="shared" si="129"/>
        <v>2.237597038135597</v>
      </c>
      <c r="AF519">
        <f t="shared" si="130"/>
        <v>0</v>
      </c>
      <c r="AG519">
        <f t="shared" si="131"/>
        <v>0</v>
      </c>
    </row>
    <row r="520" spans="19:33" x14ac:dyDescent="0.25">
      <c r="S520">
        <f t="shared" si="132"/>
        <v>21</v>
      </c>
      <c r="T520">
        <f t="shared" si="133"/>
        <v>21</v>
      </c>
      <c r="U520">
        <f t="shared" si="134"/>
        <v>501</v>
      </c>
      <c r="V520">
        <f t="shared" si="135"/>
        <v>75.172882879328611</v>
      </c>
      <c r="Y520">
        <f t="shared" si="137"/>
        <v>1.9</v>
      </c>
      <c r="Z520">
        <f t="shared" si="136"/>
        <v>0</v>
      </c>
      <c r="AA520">
        <f t="shared" si="125"/>
        <v>2.237597038135597</v>
      </c>
      <c r="AB520">
        <f t="shared" si="126"/>
        <v>0</v>
      </c>
      <c r="AC520">
        <f t="shared" si="127"/>
        <v>0</v>
      </c>
      <c r="AD520">
        <f t="shared" si="128"/>
        <v>1.9</v>
      </c>
      <c r="AE520">
        <f t="shared" si="129"/>
        <v>2.237597038135597</v>
      </c>
      <c r="AF520">
        <f t="shared" si="130"/>
        <v>0</v>
      </c>
      <c r="AG520">
        <f t="shared" si="131"/>
        <v>0</v>
      </c>
    </row>
    <row r="521" spans="19:33" x14ac:dyDescent="0.25">
      <c r="S521">
        <f t="shared" si="132"/>
        <v>21</v>
      </c>
      <c r="T521">
        <f t="shared" si="133"/>
        <v>22</v>
      </c>
      <c r="U521">
        <f t="shared" si="134"/>
        <v>502</v>
      </c>
      <c r="V521">
        <f t="shared" si="135"/>
        <v>75.172882879328611</v>
      </c>
      <c r="Y521">
        <f t="shared" si="137"/>
        <v>1.9</v>
      </c>
      <c r="Z521">
        <f t="shared" si="136"/>
        <v>0</v>
      </c>
      <c r="AA521">
        <f t="shared" si="125"/>
        <v>2.237597038135597</v>
      </c>
      <c r="AB521">
        <f t="shared" si="126"/>
        <v>0</v>
      </c>
      <c r="AC521">
        <f t="shared" si="127"/>
        <v>0</v>
      </c>
      <c r="AD521">
        <f t="shared" si="128"/>
        <v>1.9</v>
      </c>
      <c r="AE521">
        <f t="shared" si="129"/>
        <v>2.237597038135597</v>
      </c>
      <c r="AF521">
        <f t="shared" si="130"/>
        <v>0</v>
      </c>
      <c r="AG521">
        <f t="shared" si="131"/>
        <v>0</v>
      </c>
    </row>
    <row r="522" spans="19:33" x14ac:dyDescent="0.25">
      <c r="S522">
        <f t="shared" si="132"/>
        <v>21</v>
      </c>
      <c r="T522">
        <f t="shared" si="133"/>
        <v>23</v>
      </c>
      <c r="U522">
        <f t="shared" si="134"/>
        <v>503</v>
      </c>
      <c r="V522">
        <f t="shared" si="135"/>
        <v>75.172882879328611</v>
      </c>
      <c r="Y522">
        <f t="shared" si="137"/>
        <v>1.9</v>
      </c>
      <c r="Z522">
        <f t="shared" si="136"/>
        <v>0</v>
      </c>
      <c r="AA522">
        <f t="shared" si="125"/>
        <v>2.237597038135597</v>
      </c>
      <c r="AB522">
        <f t="shared" si="126"/>
        <v>0</v>
      </c>
      <c r="AC522">
        <f t="shared" si="127"/>
        <v>0</v>
      </c>
      <c r="AD522">
        <f t="shared" si="128"/>
        <v>1.9</v>
      </c>
      <c r="AE522">
        <f t="shared" si="129"/>
        <v>2.237597038135597</v>
      </c>
      <c r="AF522">
        <f t="shared" si="130"/>
        <v>0</v>
      </c>
      <c r="AG522">
        <f t="shared" si="131"/>
        <v>0</v>
      </c>
    </row>
    <row r="523" spans="19:33" x14ac:dyDescent="0.25">
      <c r="S523">
        <f t="shared" si="132"/>
        <v>21</v>
      </c>
      <c r="T523">
        <f t="shared" si="133"/>
        <v>24</v>
      </c>
      <c r="U523">
        <f t="shared" si="134"/>
        <v>504</v>
      </c>
      <c r="V523">
        <f t="shared" si="135"/>
        <v>75.172882879328611</v>
      </c>
      <c r="Y523">
        <f t="shared" si="137"/>
        <v>1.9</v>
      </c>
      <c r="Z523">
        <f t="shared" si="136"/>
        <v>0</v>
      </c>
      <c r="AA523">
        <f t="shared" si="125"/>
        <v>2.237597038135597</v>
      </c>
      <c r="AB523">
        <f t="shared" si="126"/>
        <v>0</v>
      </c>
      <c r="AC523">
        <f t="shared" si="127"/>
        <v>0</v>
      </c>
      <c r="AD523">
        <f t="shared" si="128"/>
        <v>1.9</v>
      </c>
      <c r="AE523">
        <f t="shared" si="129"/>
        <v>2.237597038135597</v>
      </c>
      <c r="AF523">
        <f t="shared" si="130"/>
        <v>0</v>
      </c>
      <c r="AG523">
        <f t="shared" si="131"/>
        <v>0</v>
      </c>
    </row>
    <row r="524" spans="19:33" x14ac:dyDescent="0.25">
      <c r="S524">
        <f t="shared" si="132"/>
        <v>22</v>
      </c>
      <c r="T524">
        <f t="shared" si="133"/>
        <v>1</v>
      </c>
      <c r="U524">
        <f t="shared" si="134"/>
        <v>505</v>
      </c>
      <c r="V524">
        <f t="shared" si="135"/>
        <v>75.172882879328611</v>
      </c>
      <c r="Y524">
        <f t="shared" si="137"/>
        <v>1.9</v>
      </c>
      <c r="Z524">
        <f t="shared" si="136"/>
        <v>-909.59188283987612</v>
      </c>
      <c r="AA524">
        <f t="shared" si="125"/>
        <v>2.237597038135597</v>
      </c>
      <c r="AB524">
        <f t="shared" si="126"/>
        <v>0</v>
      </c>
      <c r="AC524">
        <f t="shared" si="127"/>
        <v>0</v>
      </c>
      <c r="AD524">
        <f t="shared" si="128"/>
        <v>1.9</v>
      </c>
      <c r="AE524">
        <f t="shared" si="129"/>
        <v>2.237597038135597</v>
      </c>
      <c r="AF524">
        <f t="shared" si="130"/>
        <v>0</v>
      </c>
      <c r="AG524">
        <f t="shared" si="131"/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Chart2</vt:lpstr>
      <vt:lpstr>Chart3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2021-09-17T21:58:54Z</dcterms:modified>
</cp:coreProperties>
</file>