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Tracy_SDMP_Update_8750001\Civil\Studies\Drain\Excel\Detention Basins\"/>
    </mc:Choice>
  </mc:AlternateContent>
  <bookViews>
    <workbookView xWindow="28680" yWindow="-120" windowWidth="29040" windowHeight="15840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  <externalReference r:id="rId7"/>
    <externalReference r:id="rId8"/>
    <externalReference r:id="rId9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Evaluation'!$C$11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Evaluation'!$AG$7</definedName>
    <definedName name="solver_lhs2" localSheetId="0" hidden="1">'100yr_24hr_2.99'!$Y$10</definedName>
    <definedName name="solver_lhs2" localSheetId="4" hidden="1">'Basin Evaluation'!$AI$4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2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Evaluation'!$C$16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2</definedName>
    <definedName name="solver_rel2" localSheetId="0" hidden="1">3</definedName>
    <definedName name="solver_rel2" localSheetId="4" hidden="1">1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0.25</definedName>
    <definedName name="solver_rhs2" localSheetId="0" hidden="1">-1</definedName>
    <definedName name="solver_rhs2" localSheetId="4" hidden="1">'Basin Evaluation'!$AI$5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2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157" i="3" l="1"/>
  <c r="AG158" i="3"/>
  <c r="AG159" i="3"/>
  <c r="AG160" i="3"/>
  <c r="AG161" i="3"/>
  <c r="AG162" i="3"/>
  <c r="AG163" i="3"/>
  <c r="AG164" i="3"/>
  <c r="AG165" i="3"/>
  <c r="AG166" i="3"/>
  <c r="AG167" i="3"/>
  <c r="AG168" i="3"/>
  <c r="AG169" i="3"/>
  <c r="AG170" i="3"/>
  <c r="AG171" i="3"/>
  <c r="AG172" i="3"/>
  <c r="AG173" i="3"/>
  <c r="AG174" i="3"/>
  <c r="AG175" i="3"/>
  <c r="AG176" i="3"/>
  <c r="AG177" i="3"/>
  <c r="AG178" i="3"/>
  <c r="AG179" i="3"/>
  <c r="AG180" i="3"/>
  <c r="AG181" i="3"/>
  <c r="AG182" i="3"/>
  <c r="AG183" i="3"/>
  <c r="AG184" i="3"/>
  <c r="AG185" i="3"/>
  <c r="AG186" i="3"/>
  <c r="AG187" i="3"/>
  <c r="P12" i="2" l="1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R78" i="2" s="1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R76" i="2" s="1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R74" i="2" s="1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R72" i="2" s="1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R70" i="2" s="1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R68" i="2" s="1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R66" i="2" s="1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R64" i="2" s="1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R62" i="2" s="1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R60" i="2" s="1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R58" i="2" s="1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R57" i="2" s="1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R56" i="2" s="1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R55" i="2" s="1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F12" i="2"/>
  <c r="T11" i="2"/>
  <c r="P11" i="2"/>
  <c r="M15" i="2" s="1"/>
  <c r="F11" i="2"/>
  <c r="T10" i="2"/>
  <c r="P10" i="2"/>
  <c r="F10" i="2"/>
  <c r="T9" i="2"/>
  <c r="P9" i="2"/>
  <c r="M10" i="2" s="1"/>
  <c r="F9" i="2"/>
  <c r="T8" i="2"/>
  <c r="P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F8" i="2"/>
  <c r="T7" i="2"/>
  <c r="P7" i="2"/>
  <c r="M12" i="2" s="1"/>
  <c r="M7" i="2"/>
  <c r="H7" i="2"/>
  <c r="H8" i="2" s="1"/>
  <c r="G7" i="2"/>
  <c r="F7" i="2"/>
  <c r="B7" i="2"/>
  <c r="B8" i="2" s="1"/>
  <c r="F6" i="2"/>
  <c r="BH5" i="2"/>
  <c r="BB8" i="2" s="1"/>
  <c r="M11" i="2" l="1"/>
  <c r="N10" i="2"/>
  <c r="N15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I6" i="2"/>
  <c r="J6" i="2" s="1"/>
  <c r="U31" i="2" s="1"/>
  <c r="H9" i="2"/>
  <c r="I8" i="2"/>
  <c r="J8" i="2" s="1"/>
  <c r="U57" i="2" s="1"/>
  <c r="N16" i="2"/>
  <c r="N9" i="2"/>
  <c r="N14" i="2"/>
  <c r="N12" i="2"/>
  <c r="N8" i="2"/>
  <c r="N7" i="2"/>
  <c r="N11" i="2"/>
  <c r="U9" i="2"/>
  <c r="M13" i="2"/>
  <c r="N13" i="2" s="1"/>
  <c r="R81" i="2"/>
  <c r="T57" i="2"/>
  <c r="R83" i="2"/>
  <c r="T59" i="2"/>
  <c r="R85" i="2"/>
  <c r="T61" i="2"/>
  <c r="R87" i="2"/>
  <c r="T63" i="2"/>
  <c r="R89" i="2"/>
  <c r="T65" i="2"/>
  <c r="R91" i="2"/>
  <c r="T67" i="2"/>
  <c r="R93" i="2"/>
  <c r="T69" i="2"/>
  <c r="R95" i="2"/>
  <c r="T71" i="2"/>
  <c r="R97" i="2"/>
  <c r="T73" i="2"/>
  <c r="R99" i="2"/>
  <c r="T75" i="2"/>
  <c r="R101" i="2"/>
  <c r="T77" i="2"/>
  <c r="U247" i="2"/>
  <c r="I7" i="2"/>
  <c r="J7" i="2" s="1"/>
  <c r="U7" i="2"/>
  <c r="V7" i="2" s="1"/>
  <c r="W7" i="2" s="1"/>
  <c r="U8" i="2"/>
  <c r="R79" i="2"/>
  <c r="T55" i="2"/>
  <c r="U55" i="2"/>
  <c r="R80" i="2"/>
  <c r="T56" i="2"/>
  <c r="U56" i="2"/>
  <c r="R82" i="2"/>
  <c r="T58" i="2"/>
  <c r="R84" i="2"/>
  <c r="T60" i="2"/>
  <c r="R86" i="2"/>
  <c r="T62" i="2"/>
  <c r="R88" i="2"/>
  <c r="T64" i="2"/>
  <c r="R90" i="2"/>
  <c r="T66" i="2"/>
  <c r="R92" i="2"/>
  <c r="T68" i="2"/>
  <c r="R94" i="2"/>
  <c r="T70" i="2"/>
  <c r="R96" i="2"/>
  <c r="T72" i="2"/>
  <c r="R98" i="2"/>
  <c r="T74" i="2"/>
  <c r="R100" i="2"/>
  <c r="T76" i="2"/>
  <c r="R102" i="2"/>
  <c r="T78" i="2"/>
  <c r="U32" i="2"/>
  <c r="U33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G13" i="3"/>
  <c r="G12" i="3"/>
  <c r="G11" i="3"/>
  <c r="G10" i="3"/>
  <c r="G9" i="3"/>
  <c r="G8" i="3"/>
  <c r="G7" i="3"/>
  <c r="G6" i="3"/>
  <c r="R126" i="2" l="1"/>
  <c r="T102" i="2"/>
  <c r="R124" i="2"/>
  <c r="T100" i="2"/>
  <c r="R122" i="2"/>
  <c r="T98" i="2"/>
  <c r="R120" i="2"/>
  <c r="T96" i="2"/>
  <c r="R118" i="2"/>
  <c r="T94" i="2"/>
  <c r="R116" i="2"/>
  <c r="T92" i="2"/>
  <c r="R114" i="2"/>
  <c r="T90" i="2"/>
  <c r="R112" i="2"/>
  <c r="T88" i="2"/>
  <c r="R110" i="2"/>
  <c r="T86" i="2"/>
  <c r="R108" i="2"/>
  <c r="T84" i="2"/>
  <c r="R106" i="2"/>
  <c r="T82" i="2"/>
  <c r="U82" i="2"/>
  <c r="R104" i="2"/>
  <c r="T80" i="2"/>
  <c r="U80" i="2"/>
  <c r="R103" i="2"/>
  <c r="T79" i="2"/>
  <c r="U79" i="2"/>
  <c r="V8" i="2"/>
  <c r="W8" i="2" s="1"/>
  <c r="M17" i="2"/>
  <c r="I9" i="2"/>
  <c r="J9" i="2" s="1"/>
  <c r="H10" i="2"/>
  <c r="AF7" i="2"/>
  <c r="AD7" i="2"/>
  <c r="AE7" i="2"/>
  <c r="AC7" i="2"/>
  <c r="R125" i="2"/>
  <c r="T101" i="2"/>
  <c r="R123" i="2"/>
  <c r="T99" i="2"/>
  <c r="R121" i="2"/>
  <c r="T97" i="2"/>
  <c r="R119" i="2"/>
  <c r="T95" i="2"/>
  <c r="R117" i="2"/>
  <c r="T93" i="2"/>
  <c r="R115" i="2"/>
  <c r="T91" i="2"/>
  <c r="R113" i="2"/>
  <c r="T89" i="2"/>
  <c r="R111" i="2"/>
  <c r="T87" i="2"/>
  <c r="R109" i="2"/>
  <c r="T85" i="2"/>
  <c r="R107" i="2"/>
  <c r="T83" i="2"/>
  <c r="R105" i="2"/>
  <c r="T81" i="2"/>
  <c r="U81" i="2"/>
  <c r="V9" i="2"/>
  <c r="W9" i="2" s="1"/>
  <c r="C14" i="3"/>
  <c r="C13" i="3" s="1"/>
  <c r="AE9" i="2" l="1"/>
  <c r="AC9" i="2"/>
  <c r="AF9" i="2"/>
  <c r="AD9" i="2"/>
  <c r="R129" i="2"/>
  <c r="T105" i="2"/>
  <c r="U105" i="2"/>
  <c r="U10" i="2"/>
  <c r="V10" i="2" s="1"/>
  <c r="W10" i="2" s="1"/>
  <c r="U34" i="2"/>
  <c r="U58" i="2"/>
  <c r="AF8" i="2"/>
  <c r="AA8" i="2" s="1"/>
  <c r="AA9" i="2" s="1"/>
  <c r="AD8" i="2"/>
  <c r="Y8" i="2" s="1"/>
  <c r="Y9" i="2" s="1"/>
  <c r="AE8" i="2"/>
  <c r="Z8" i="2" s="1"/>
  <c r="Z9" i="2" s="1"/>
  <c r="AC8" i="2"/>
  <c r="X8" i="2" s="1"/>
  <c r="X9" i="2" s="1"/>
  <c r="R127" i="2"/>
  <c r="T103" i="2"/>
  <c r="U103" i="2"/>
  <c r="R128" i="2"/>
  <c r="T104" i="2"/>
  <c r="U104" i="2"/>
  <c r="R130" i="2"/>
  <c r="T106" i="2"/>
  <c r="U106" i="2"/>
  <c r="R132" i="2"/>
  <c r="T108" i="2"/>
  <c r="R134" i="2"/>
  <c r="T110" i="2"/>
  <c r="R136" i="2"/>
  <c r="T112" i="2"/>
  <c r="R138" i="2"/>
  <c r="T114" i="2"/>
  <c r="R140" i="2"/>
  <c r="T116" i="2"/>
  <c r="R142" i="2"/>
  <c r="T118" i="2"/>
  <c r="R144" i="2"/>
  <c r="T120" i="2"/>
  <c r="R146" i="2"/>
  <c r="T122" i="2"/>
  <c r="R148" i="2"/>
  <c r="T124" i="2"/>
  <c r="R150" i="2"/>
  <c r="T126" i="2"/>
  <c r="R131" i="2"/>
  <c r="T107" i="2"/>
  <c r="R133" i="2"/>
  <c r="T109" i="2"/>
  <c r="R135" i="2"/>
  <c r="T111" i="2"/>
  <c r="R137" i="2"/>
  <c r="T113" i="2"/>
  <c r="R139" i="2"/>
  <c r="T115" i="2"/>
  <c r="R141" i="2"/>
  <c r="T117" i="2"/>
  <c r="R143" i="2"/>
  <c r="T119" i="2"/>
  <c r="R145" i="2"/>
  <c r="T121" i="2"/>
  <c r="T123" i="2"/>
  <c r="R147" i="2"/>
  <c r="T125" i="2"/>
  <c r="R149" i="2"/>
  <c r="H11" i="2"/>
  <c r="I10" i="2"/>
  <c r="J10" i="2" s="1"/>
  <c r="I18" i="3"/>
  <c r="L120" i="3"/>
  <c r="F13" i="3"/>
  <c r="F6" i="3"/>
  <c r="U35" i="2" l="1"/>
  <c r="U11" i="2"/>
  <c r="V11" i="2" s="1"/>
  <c r="W11" i="2" s="1"/>
  <c r="U59" i="2"/>
  <c r="U83" i="2"/>
  <c r="R171" i="2"/>
  <c r="T147" i="2"/>
  <c r="AF10" i="2"/>
  <c r="AA10" i="2" s="1"/>
  <c r="AD10" i="2"/>
  <c r="Y10" i="2" s="1"/>
  <c r="AE10" i="2"/>
  <c r="AC10" i="2"/>
  <c r="X10" i="2" s="1"/>
  <c r="R173" i="2"/>
  <c r="T149" i="2"/>
  <c r="U107" i="2"/>
  <c r="H12" i="2"/>
  <c r="I11" i="2"/>
  <c r="J11" i="2" s="1"/>
  <c r="R169" i="2"/>
  <c r="T145" i="2"/>
  <c r="T143" i="2"/>
  <c r="R167" i="2"/>
  <c r="T141" i="2"/>
  <c r="R165" i="2"/>
  <c r="T139" i="2"/>
  <c r="R163" i="2"/>
  <c r="T137" i="2"/>
  <c r="R161" i="2"/>
  <c r="T135" i="2"/>
  <c r="R159" i="2"/>
  <c r="T133" i="2"/>
  <c r="R157" i="2"/>
  <c r="T131" i="2"/>
  <c r="R155" i="2"/>
  <c r="U131" i="2"/>
  <c r="R174" i="2"/>
  <c r="T150" i="2"/>
  <c r="R172" i="2"/>
  <c r="T148" i="2"/>
  <c r="R170" i="2"/>
  <c r="T146" i="2"/>
  <c r="R168" i="2"/>
  <c r="T144" i="2"/>
  <c r="R166" i="2"/>
  <c r="T142" i="2"/>
  <c r="R164" i="2"/>
  <c r="T140" i="2"/>
  <c r="R162" i="2"/>
  <c r="T138" i="2"/>
  <c r="R160" i="2"/>
  <c r="T136" i="2"/>
  <c r="R158" i="2"/>
  <c r="T134" i="2"/>
  <c r="R156" i="2"/>
  <c r="T132" i="2"/>
  <c r="U132" i="2"/>
  <c r="R154" i="2"/>
  <c r="T130" i="2"/>
  <c r="U130" i="2"/>
  <c r="R152" i="2"/>
  <c r="T128" i="2"/>
  <c r="U128" i="2"/>
  <c r="T127" i="2"/>
  <c r="R151" i="2"/>
  <c r="U127" i="2"/>
  <c r="Z10" i="2"/>
  <c r="T129" i="2"/>
  <c r="R153" i="2"/>
  <c r="U129" i="2"/>
  <c r="F7" i="3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151" i="2" l="1"/>
  <c r="R175" i="2"/>
  <c r="T151" i="2"/>
  <c r="U155" i="2"/>
  <c r="R179" i="2"/>
  <c r="T155" i="2"/>
  <c r="R181" i="2"/>
  <c r="T157" i="2"/>
  <c r="R183" i="2"/>
  <c r="T159" i="2"/>
  <c r="R185" i="2"/>
  <c r="T161" i="2"/>
  <c r="R187" i="2"/>
  <c r="T163" i="2"/>
  <c r="R189" i="2"/>
  <c r="T165" i="2"/>
  <c r="R191" i="2"/>
  <c r="T167" i="2"/>
  <c r="U60" i="2"/>
  <c r="U12" i="2"/>
  <c r="V12" i="2" s="1"/>
  <c r="W12" i="2" s="1"/>
  <c r="U36" i="2"/>
  <c r="U84" i="2"/>
  <c r="U108" i="2"/>
  <c r="R197" i="2"/>
  <c r="T173" i="2"/>
  <c r="AE11" i="2"/>
  <c r="AC11" i="2"/>
  <c r="X11" i="2" s="1"/>
  <c r="AF11" i="2"/>
  <c r="AD11" i="2"/>
  <c r="Y11" i="2" s="1"/>
  <c r="AA11" i="2"/>
  <c r="U153" i="2"/>
  <c r="R177" i="2"/>
  <c r="T153" i="2"/>
  <c r="Z11" i="2"/>
  <c r="U152" i="2"/>
  <c r="R176" i="2"/>
  <c r="T152" i="2"/>
  <c r="U154" i="2"/>
  <c r="R178" i="2"/>
  <c r="T154" i="2"/>
  <c r="U156" i="2"/>
  <c r="R180" i="2"/>
  <c r="T156" i="2"/>
  <c r="R182" i="2"/>
  <c r="T158" i="2"/>
  <c r="R184" i="2"/>
  <c r="T160" i="2"/>
  <c r="R186" i="2"/>
  <c r="T162" i="2"/>
  <c r="R188" i="2"/>
  <c r="T164" i="2"/>
  <c r="R190" i="2"/>
  <c r="T166" i="2"/>
  <c r="R192" i="2"/>
  <c r="T168" i="2"/>
  <c r="R194" i="2"/>
  <c r="T170" i="2"/>
  <c r="R196" i="2"/>
  <c r="T172" i="2"/>
  <c r="R198" i="2"/>
  <c r="T174" i="2"/>
  <c r="R193" i="2"/>
  <c r="T169" i="2"/>
  <c r="H13" i="2"/>
  <c r="I12" i="2"/>
  <c r="J12" i="2" s="1"/>
  <c r="R195" i="2"/>
  <c r="T171" i="2"/>
  <c r="U262" i="3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U13" i="2" l="1"/>
  <c r="V13" i="2" s="1"/>
  <c r="W13" i="2" s="1"/>
  <c r="U61" i="2"/>
  <c r="U37" i="2"/>
  <c r="U85" i="2"/>
  <c r="U109" i="2"/>
  <c r="U133" i="2"/>
  <c r="R219" i="2"/>
  <c r="T195" i="2"/>
  <c r="H14" i="2"/>
  <c r="I13" i="2"/>
  <c r="J13" i="2" s="1"/>
  <c r="R217" i="2"/>
  <c r="T193" i="2"/>
  <c r="R222" i="2"/>
  <c r="T198" i="2"/>
  <c r="R220" i="2"/>
  <c r="T196" i="2"/>
  <c r="R218" i="2"/>
  <c r="T194" i="2"/>
  <c r="R216" i="2"/>
  <c r="T192" i="2"/>
  <c r="R214" i="2"/>
  <c r="T190" i="2"/>
  <c r="R212" i="2"/>
  <c r="T188" i="2"/>
  <c r="R210" i="2"/>
  <c r="T186" i="2"/>
  <c r="R208" i="2"/>
  <c r="T184" i="2"/>
  <c r="R206" i="2"/>
  <c r="U182" i="2"/>
  <c r="T182" i="2"/>
  <c r="R204" i="2"/>
  <c r="U180" i="2"/>
  <c r="T180" i="2"/>
  <c r="R202" i="2"/>
  <c r="U178" i="2"/>
  <c r="T178" i="2"/>
  <c r="R200" i="2"/>
  <c r="U176" i="2"/>
  <c r="T176" i="2"/>
  <c r="R221" i="2"/>
  <c r="T197" i="2"/>
  <c r="R215" i="2"/>
  <c r="T191" i="2"/>
  <c r="R213" i="2"/>
  <c r="T189" i="2"/>
  <c r="R211" i="2"/>
  <c r="T187" i="2"/>
  <c r="R209" i="2"/>
  <c r="T185" i="2"/>
  <c r="R207" i="2"/>
  <c r="T183" i="2"/>
  <c r="R205" i="2"/>
  <c r="U181" i="2"/>
  <c r="T181" i="2"/>
  <c r="R203" i="2"/>
  <c r="U179" i="2"/>
  <c r="T179" i="2"/>
  <c r="R199" i="2"/>
  <c r="U175" i="2"/>
  <c r="T175" i="2"/>
  <c r="R201" i="2"/>
  <c r="U177" i="2"/>
  <c r="T177" i="2"/>
  <c r="AF12" i="2"/>
  <c r="AA12" i="2" s="1"/>
  <c r="AD12" i="2"/>
  <c r="Y12" i="2" s="1"/>
  <c r="AE12" i="2"/>
  <c r="Z12" i="2" s="1"/>
  <c r="AC12" i="2"/>
  <c r="X12" i="2" s="1"/>
  <c r="U157" i="2"/>
  <c r="T474" i="3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R225" i="2" l="1"/>
  <c r="U201" i="2"/>
  <c r="T201" i="2"/>
  <c r="R227" i="2"/>
  <c r="U203" i="2"/>
  <c r="T203" i="2"/>
  <c r="R233" i="2"/>
  <c r="T209" i="2"/>
  <c r="R237" i="2"/>
  <c r="T213" i="2"/>
  <c r="R239" i="2"/>
  <c r="T215" i="2"/>
  <c r="R245" i="2"/>
  <c r="T221" i="2"/>
  <c r="U14" i="2"/>
  <c r="V14" i="2" s="1"/>
  <c r="W14" i="2" s="1"/>
  <c r="U38" i="2"/>
  <c r="U62" i="2"/>
  <c r="U86" i="2"/>
  <c r="U110" i="2"/>
  <c r="U134" i="2"/>
  <c r="U158" i="2"/>
  <c r="R223" i="2"/>
  <c r="U199" i="2"/>
  <c r="T199" i="2"/>
  <c r="R229" i="2"/>
  <c r="U205" i="2"/>
  <c r="T205" i="2"/>
  <c r="R231" i="2"/>
  <c r="T207" i="2"/>
  <c r="R235" i="2"/>
  <c r="T211" i="2"/>
  <c r="R224" i="2"/>
  <c r="U200" i="2"/>
  <c r="T200" i="2"/>
  <c r="R226" i="2"/>
  <c r="U202" i="2"/>
  <c r="T202" i="2"/>
  <c r="R228" i="2"/>
  <c r="U204" i="2"/>
  <c r="T204" i="2"/>
  <c r="R230" i="2"/>
  <c r="U206" i="2"/>
  <c r="T206" i="2"/>
  <c r="R232" i="2"/>
  <c r="T208" i="2"/>
  <c r="R234" i="2"/>
  <c r="T210" i="2"/>
  <c r="R236" i="2"/>
  <c r="T212" i="2"/>
  <c r="R238" i="2"/>
  <c r="T214" i="2"/>
  <c r="R240" i="2"/>
  <c r="T216" i="2"/>
  <c r="R242" i="2"/>
  <c r="T218" i="2"/>
  <c r="R244" i="2"/>
  <c r="T220" i="2"/>
  <c r="R246" i="2"/>
  <c r="T222" i="2"/>
  <c r="R241" i="2"/>
  <c r="T217" i="2"/>
  <c r="H15" i="2"/>
  <c r="I14" i="2"/>
  <c r="J14" i="2" s="1"/>
  <c r="U207" i="2" s="1"/>
  <c r="R243" i="2"/>
  <c r="T219" i="2"/>
  <c r="AF13" i="2"/>
  <c r="AA13" i="2" s="1"/>
  <c r="AD13" i="2"/>
  <c r="Y13" i="2" s="1"/>
  <c r="AE13" i="2"/>
  <c r="Z13" i="2" s="1"/>
  <c r="AC13" i="2"/>
  <c r="X13" i="2" s="1"/>
  <c r="T514" i="3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T243" i="2" l="1"/>
  <c r="I15" i="2"/>
  <c r="J15" i="2" s="1"/>
  <c r="H16" i="2"/>
  <c r="T241" i="2"/>
  <c r="T246" i="2"/>
  <c r="T244" i="2"/>
  <c r="T242" i="2"/>
  <c r="T240" i="2"/>
  <c r="T238" i="2"/>
  <c r="T236" i="2"/>
  <c r="T234" i="2"/>
  <c r="T232" i="2"/>
  <c r="U232" i="2"/>
  <c r="T230" i="2"/>
  <c r="U230" i="2"/>
  <c r="T226" i="2"/>
  <c r="U226" i="2"/>
  <c r="T235" i="2"/>
  <c r="T231" i="2"/>
  <c r="U231" i="2"/>
  <c r="T229" i="2"/>
  <c r="U229" i="2"/>
  <c r="AE14" i="2"/>
  <c r="Z14" i="2" s="1"/>
  <c r="AC14" i="2"/>
  <c r="X14" i="2" s="1"/>
  <c r="AF14" i="2"/>
  <c r="AA14" i="2" s="1"/>
  <c r="AD14" i="2"/>
  <c r="Y14" i="2" s="1"/>
  <c r="T245" i="2"/>
  <c r="T239" i="2"/>
  <c r="T237" i="2"/>
  <c r="T233" i="2"/>
  <c r="T227" i="2"/>
  <c r="U227" i="2"/>
  <c r="U15" i="2"/>
  <c r="V15" i="2" s="1"/>
  <c r="W15" i="2" s="1"/>
  <c r="U39" i="2"/>
  <c r="U63" i="2"/>
  <c r="U87" i="2"/>
  <c r="U111" i="2"/>
  <c r="U135" i="2"/>
  <c r="U159" i="2"/>
  <c r="U183" i="2"/>
  <c r="T228" i="2"/>
  <c r="U228" i="2"/>
  <c r="T224" i="2"/>
  <c r="U224" i="2"/>
  <c r="T223" i="2"/>
  <c r="U223" i="2"/>
  <c r="T225" i="2"/>
  <c r="U225" i="2"/>
  <c r="U350" i="3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H17" i="2" l="1"/>
  <c r="I16" i="2"/>
  <c r="J16" i="2" s="1"/>
  <c r="AE15" i="2"/>
  <c r="Z15" i="2" s="1"/>
  <c r="AC15" i="2"/>
  <c r="X15" i="2" s="1"/>
  <c r="AF15" i="2"/>
  <c r="AA15" i="2" s="1"/>
  <c r="AD15" i="2"/>
  <c r="Y15" i="2" s="1"/>
  <c r="U16" i="2"/>
  <c r="V16" i="2" s="1"/>
  <c r="W16" i="2" s="1"/>
  <c r="U64" i="2"/>
  <c r="U40" i="2"/>
  <c r="U88" i="2"/>
  <c r="U112" i="2"/>
  <c r="U136" i="2"/>
  <c r="U160" i="2"/>
  <c r="U184" i="2"/>
  <c r="U208" i="2"/>
  <c r="U358" i="3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AF16" i="2" l="1"/>
  <c r="AA16" i="2" s="1"/>
  <c r="AD16" i="2"/>
  <c r="Y16" i="2" s="1"/>
  <c r="AE16" i="2"/>
  <c r="Z16" i="2" s="1"/>
  <c r="AC16" i="2"/>
  <c r="X16" i="2" s="1"/>
  <c r="H18" i="2"/>
  <c r="I17" i="2"/>
  <c r="J17" i="2" s="1"/>
  <c r="U17" i="2"/>
  <c r="V17" i="2" s="1"/>
  <c r="W17" i="2" s="1"/>
  <c r="U65" i="2"/>
  <c r="U41" i="2"/>
  <c r="U89" i="2"/>
  <c r="U113" i="2"/>
  <c r="U137" i="2"/>
  <c r="U161" i="2"/>
  <c r="U185" i="2"/>
  <c r="U209" i="2"/>
  <c r="U233" i="2"/>
  <c r="U398" i="3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U18" i="2" l="1"/>
  <c r="V18" i="2" s="1"/>
  <c r="W18" i="2" s="1"/>
  <c r="U42" i="2"/>
  <c r="U66" i="2"/>
  <c r="U90" i="2"/>
  <c r="U114" i="2"/>
  <c r="U138" i="2"/>
  <c r="U162" i="2"/>
  <c r="U186" i="2"/>
  <c r="U210" i="2"/>
  <c r="U234" i="2"/>
  <c r="AE17" i="2"/>
  <c r="Z17" i="2" s="1"/>
  <c r="AC17" i="2"/>
  <c r="X17" i="2" s="1"/>
  <c r="AF17" i="2"/>
  <c r="AA17" i="2" s="1"/>
  <c r="AD17" i="2"/>
  <c r="Y17" i="2" s="1"/>
  <c r="I18" i="2"/>
  <c r="J18" i="2" s="1"/>
  <c r="H19" i="2"/>
  <c r="U273" i="3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U19" i="2" l="1"/>
  <c r="V19" i="2" s="1"/>
  <c r="W19" i="2" s="1"/>
  <c r="U43" i="2"/>
  <c r="U67" i="2"/>
  <c r="U91" i="2"/>
  <c r="U115" i="2"/>
  <c r="U139" i="2"/>
  <c r="U163" i="2"/>
  <c r="U187" i="2"/>
  <c r="U211" i="2"/>
  <c r="U235" i="2"/>
  <c r="I19" i="2"/>
  <c r="J19" i="2" s="1"/>
  <c r="H20" i="2"/>
  <c r="AE18" i="2"/>
  <c r="Z18" i="2" s="1"/>
  <c r="AC18" i="2"/>
  <c r="X18" i="2" s="1"/>
  <c r="AF18" i="2"/>
  <c r="AA18" i="2" s="1"/>
  <c r="AD18" i="2"/>
  <c r="Y18" i="2" s="1"/>
  <c r="U253" i="3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U68" i="2" l="1"/>
  <c r="U20" i="2"/>
  <c r="V20" i="2" s="1"/>
  <c r="W20" i="2" s="1"/>
  <c r="U44" i="2"/>
  <c r="U92" i="2"/>
  <c r="U116" i="2"/>
  <c r="U140" i="2"/>
  <c r="U164" i="2"/>
  <c r="U188" i="2"/>
  <c r="U212" i="2"/>
  <c r="U236" i="2"/>
  <c r="H21" i="2"/>
  <c r="I20" i="2"/>
  <c r="J20" i="2" s="1"/>
  <c r="AE19" i="2"/>
  <c r="Z19" i="2" s="1"/>
  <c r="AC19" i="2"/>
  <c r="X19" i="2" s="1"/>
  <c r="AF19" i="2"/>
  <c r="AA19" i="2" s="1"/>
  <c r="AD19" i="2"/>
  <c r="Y19" i="2" s="1"/>
  <c r="U236" i="3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I21" i="2" l="1"/>
  <c r="J21" i="2" s="1"/>
  <c r="H22" i="2"/>
  <c r="AE20" i="2"/>
  <c r="Z20" i="2" s="1"/>
  <c r="AC20" i="2"/>
  <c r="X20" i="2" s="1"/>
  <c r="AF20" i="2"/>
  <c r="AA20" i="2" s="1"/>
  <c r="AD20" i="2"/>
  <c r="Y20" i="2" s="1"/>
  <c r="U21" i="2"/>
  <c r="V21" i="2" s="1"/>
  <c r="W21" i="2" s="1"/>
  <c r="U69" i="2"/>
  <c r="U45" i="2"/>
  <c r="U93" i="2"/>
  <c r="U117" i="2"/>
  <c r="U141" i="2"/>
  <c r="U165" i="2"/>
  <c r="U189" i="2"/>
  <c r="U213" i="2"/>
  <c r="U237" i="2"/>
  <c r="U319" i="3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I22" i="2" l="1"/>
  <c r="J22" i="2" s="1"/>
  <c r="H23" i="2"/>
  <c r="AE21" i="2"/>
  <c r="Z21" i="2" s="1"/>
  <c r="AC21" i="2"/>
  <c r="X21" i="2" s="1"/>
  <c r="AF21" i="2"/>
  <c r="AA21" i="2" s="1"/>
  <c r="AD21" i="2"/>
  <c r="Y21" i="2" s="1"/>
  <c r="U22" i="2"/>
  <c r="V22" i="2" s="1"/>
  <c r="W22" i="2" s="1"/>
  <c r="U46" i="2"/>
  <c r="U70" i="2"/>
  <c r="U94" i="2"/>
  <c r="U118" i="2"/>
  <c r="U142" i="2"/>
  <c r="U166" i="2"/>
  <c r="U190" i="2"/>
  <c r="U214" i="2"/>
  <c r="U238" i="2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AE22" i="2" l="1"/>
  <c r="Z22" i="2" s="1"/>
  <c r="AC22" i="2"/>
  <c r="X22" i="2" s="1"/>
  <c r="AF22" i="2"/>
  <c r="AA22" i="2" s="1"/>
  <c r="AD22" i="2"/>
  <c r="Y22" i="2" s="1"/>
  <c r="U23" i="2"/>
  <c r="V23" i="2" s="1"/>
  <c r="W23" i="2" s="1"/>
  <c r="U47" i="2"/>
  <c r="U71" i="2"/>
  <c r="U95" i="2"/>
  <c r="U119" i="2"/>
  <c r="U143" i="2"/>
  <c r="U167" i="2"/>
  <c r="U191" i="2"/>
  <c r="U215" i="2"/>
  <c r="U239" i="2"/>
  <c r="I23" i="2"/>
  <c r="J23" i="2" s="1"/>
  <c r="H24" i="2"/>
  <c r="U349" i="3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U3" i="3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AD33" i="1"/>
  <c r="Y33" i="1"/>
  <c r="Z33" i="1" s="1"/>
  <c r="T33" i="1"/>
  <c r="AE33" i="1" s="1"/>
  <c r="R33" i="1"/>
  <c r="Q33" i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Z29" i="1"/>
  <c r="Y29" i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U27" i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AD25" i="1"/>
  <c r="Y25" i="1"/>
  <c r="Z25" i="1" s="1"/>
  <c r="T25" i="1"/>
  <c r="AE25" i="1" s="1"/>
  <c r="R25" i="1"/>
  <c r="Q25" i="1"/>
  <c r="N25" i="1"/>
  <c r="AC25" i="1" s="1"/>
  <c r="Y24" i="1"/>
  <c r="Z24" i="1" s="1"/>
  <c r="T24" i="1"/>
  <c r="U24" i="1" s="1"/>
  <c r="Q24" i="1"/>
  <c r="R24" i="1" s="1"/>
  <c r="N24" i="1"/>
  <c r="O24" i="1" s="1"/>
  <c r="U72" i="2" l="1"/>
  <c r="U24" i="2"/>
  <c r="V24" i="2" s="1"/>
  <c r="W24" i="2" s="1"/>
  <c r="U48" i="2"/>
  <c r="U96" i="2"/>
  <c r="U120" i="2"/>
  <c r="U144" i="2"/>
  <c r="U168" i="2"/>
  <c r="U192" i="2"/>
  <c r="U216" i="2"/>
  <c r="U240" i="2"/>
  <c r="I24" i="2"/>
  <c r="J24" i="2" s="1"/>
  <c r="H25" i="2"/>
  <c r="AE23" i="2"/>
  <c r="Z23" i="2" s="1"/>
  <c r="AC23" i="2"/>
  <c r="X23" i="2" s="1"/>
  <c r="AF23" i="2"/>
  <c r="AA23" i="2" s="1"/>
  <c r="AD23" i="2"/>
  <c r="Y23" i="2" s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U25" i="2" l="1"/>
  <c r="V25" i="2" s="1"/>
  <c r="W25" i="2" s="1"/>
  <c r="U73" i="2"/>
  <c r="U49" i="2"/>
  <c r="U97" i="2"/>
  <c r="U121" i="2"/>
  <c r="U145" i="2"/>
  <c r="U169" i="2"/>
  <c r="U193" i="2"/>
  <c r="U217" i="2"/>
  <c r="U241" i="2"/>
  <c r="I25" i="2"/>
  <c r="J25" i="2" s="1"/>
  <c r="H26" i="2"/>
  <c r="AE24" i="2"/>
  <c r="Z24" i="2" s="1"/>
  <c r="AC24" i="2"/>
  <c r="X24" i="2" s="1"/>
  <c r="AF24" i="2"/>
  <c r="AA24" i="2" s="1"/>
  <c r="AD24" i="2"/>
  <c r="Y24" i="2" s="1"/>
  <c r="U363" i="3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U26" i="2" l="1"/>
  <c r="V26" i="2" s="1"/>
  <c r="W26" i="2" s="1"/>
  <c r="U50" i="2"/>
  <c r="U74" i="2"/>
  <c r="U98" i="2"/>
  <c r="U122" i="2"/>
  <c r="U146" i="2"/>
  <c r="U170" i="2"/>
  <c r="U194" i="2"/>
  <c r="U218" i="2"/>
  <c r="U242" i="2"/>
  <c r="I26" i="2"/>
  <c r="J26" i="2" s="1"/>
  <c r="H27" i="2"/>
  <c r="AE25" i="2"/>
  <c r="Z25" i="2" s="1"/>
  <c r="AC25" i="2"/>
  <c r="X25" i="2" s="1"/>
  <c r="AF25" i="2"/>
  <c r="AA25" i="2" s="1"/>
  <c r="AD25" i="2"/>
  <c r="Y25" i="2" s="1"/>
  <c r="U396" i="3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27" i="2" l="1"/>
  <c r="V27" i="2" s="1"/>
  <c r="W27" i="2" s="1"/>
  <c r="U51" i="2"/>
  <c r="U75" i="2"/>
  <c r="U99" i="2"/>
  <c r="U123" i="2"/>
  <c r="U147" i="2"/>
  <c r="U171" i="2"/>
  <c r="U195" i="2"/>
  <c r="U219" i="2"/>
  <c r="U243" i="2"/>
  <c r="I27" i="2"/>
  <c r="J27" i="2" s="1"/>
  <c r="H28" i="2"/>
  <c r="AE26" i="2"/>
  <c r="Z26" i="2" s="1"/>
  <c r="AC26" i="2"/>
  <c r="X26" i="2" s="1"/>
  <c r="AF26" i="2"/>
  <c r="AA26" i="2" s="1"/>
  <c r="AD26" i="2"/>
  <c r="Y26" i="2" s="1"/>
  <c r="U445" i="3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U28" i="2" l="1"/>
  <c r="V28" i="2" s="1"/>
  <c r="W28" i="2" s="1"/>
  <c r="U52" i="2"/>
  <c r="U76" i="2"/>
  <c r="U100" i="2"/>
  <c r="U124" i="2"/>
  <c r="U148" i="2"/>
  <c r="U172" i="2"/>
  <c r="U196" i="2"/>
  <c r="U220" i="2"/>
  <c r="U244" i="2"/>
  <c r="I28" i="2"/>
  <c r="J28" i="2" s="1"/>
  <c r="H29" i="2"/>
  <c r="I29" i="2" s="1"/>
  <c r="AE27" i="2"/>
  <c r="Z27" i="2" s="1"/>
  <c r="AC27" i="2"/>
  <c r="X27" i="2" s="1"/>
  <c r="AF27" i="2"/>
  <c r="AA27" i="2" s="1"/>
  <c r="AD27" i="2"/>
  <c r="Y27" i="2" s="1"/>
  <c r="U448" i="3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29" i="2" l="1"/>
  <c r="V29" i="2" s="1"/>
  <c r="W29" i="2" s="1"/>
  <c r="U77" i="2"/>
  <c r="U53" i="2"/>
  <c r="U101" i="2"/>
  <c r="U125" i="2"/>
  <c r="U149" i="2"/>
  <c r="U173" i="2"/>
  <c r="U197" i="2"/>
  <c r="U221" i="2"/>
  <c r="U245" i="2"/>
  <c r="J29" i="2"/>
  <c r="AE28" i="2"/>
  <c r="Z28" i="2" s="1"/>
  <c r="AC28" i="2"/>
  <c r="X28" i="2" s="1"/>
  <c r="AF28" i="2"/>
  <c r="AA28" i="2" s="1"/>
  <c r="AD28" i="2"/>
  <c r="Y28" i="2" s="1"/>
  <c r="U464" i="3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78" i="2" l="1"/>
  <c r="U30" i="2"/>
  <c r="V30" i="2" s="1"/>
  <c r="U54" i="2"/>
  <c r="U102" i="2"/>
  <c r="U126" i="2"/>
  <c r="U150" i="2"/>
  <c r="U174" i="2"/>
  <c r="U198" i="2"/>
  <c r="U222" i="2"/>
  <c r="U246" i="2"/>
  <c r="AE29" i="2"/>
  <c r="Z29" i="2" s="1"/>
  <c r="AC29" i="2"/>
  <c r="X29" i="2" s="1"/>
  <c r="AF29" i="2"/>
  <c r="AA29" i="2" s="1"/>
  <c r="AD29" i="2"/>
  <c r="Y29" i="2" s="1"/>
  <c r="U491" i="3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W30" i="2" l="1"/>
  <c r="V31" i="2"/>
  <c r="U500" i="3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W31" i="2" l="1"/>
  <c r="V32" i="2"/>
  <c r="AE30" i="2"/>
  <c r="Z30" i="2" s="1"/>
  <c r="AC30" i="2"/>
  <c r="X30" i="2" s="1"/>
  <c r="AF30" i="2"/>
  <c r="AA30" i="2" s="1"/>
  <c r="AD30" i="2"/>
  <c r="Y30" i="2" s="1"/>
  <c r="U1113" i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W32" i="2" l="1"/>
  <c r="V33" i="2"/>
  <c r="Z31" i="2"/>
  <c r="AE31" i="2"/>
  <c r="AC31" i="2"/>
  <c r="X31" i="2" s="1"/>
  <c r="AF31" i="2"/>
  <c r="AA31" i="2" s="1"/>
  <c r="AD31" i="2"/>
  <c r="Y31" i="2" s="1"/>
  <c r="O1114" i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W33" i="2" l="1"/>
  <c r="V34" i="2"/>
  <c r="AE32" i="2"/>
  <c r="Z32" i="2" s="1"/>
  <c r="AC32" i="2"/>
  <c r="X32" i="2" s="1"/>
  <c r="AF32" i="2"/>
  <c r="AA32" i="2" s="1"/>
  <c r="AD32" i="2"/>
  <c r="Y32" i="2" s="1"/>
  <c r="U1077" i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Z33" i="2" l="1"/>
  <c r="W34" i="2"/>
  <c r="V35" i="2"/>
  <c r="AE33" i="2"/>
  <c r="AC33" i="2"/>
  <c r="X33" i="2" s="1"/>
  <c r="AF33" i="2"/>
  <c r="AA33" i="2" s="1"/>
  <c r="AD33" i="2"/>
  <c r="Y33" i="2" s="1"/>
  <c r="O1075" i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W35" i="2" l="1"/>
  <c r="V36" i="2"/>
  <c r="AE34" i="2"/>
  <c r="Z34" i="2" s="1"/>
  <c r="AC34" i="2"/>
  <c r="X34" i="2" s="1"/>
  <c r="AF34" i="2"/>
  <c r="AA34" i="2" s="1"/>
  <c r="AD34" i="2"/>
  <c r="Y34" i="2" s="1"/>
  <c r="O1072" i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Z35" i="2" l="1"/>
  <c r="AE35" i="2"/>
  <c r="AC35" i="2"/>
  <c r="X35" i="2" s="1"/>
  <c r="AF35" i="2"/>
  <c r="AA35" i="2" s="1"/>
  <c r="AD35" i="2"/>
  <c r="Y35" i="2" s="1"/>
  <c r="W36" i="2"/>
  <c r="V37" i="2"/>
  <c r="R1070" i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W37" i="2" l="1"/>
  <c r="V38" i="2"/>
  <c r="AE36" i="2"/>
  <c r="Z36" i="2" s="1"/>
  <c r="AC36" i="2"/>
  <c r="X36" i="2" s="1"/>
  <c r="AF36" i="2"/>
  <c r="AA36" i="2" s="1"/>
  <c r="AD36" i="2"/>
  <c r="Y36" i="2" s="1"/>
  <c r="R1119" i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AE37" i="2" l="1"/>
  <c r="Z37" i="2" s="1"/>
  <c r="AC37" i="2"/>
  <c r="X37" i="2" s="1"/>
  <c r="AF37" i="2"/>
  <c r="AA37" i="2" s="1"/>
  <c r="AD37" i="2"/>
  <c r="Y37" i="2" s="1"/>
  <c r="W38" i="2"/>
  <c r="V39" i="2"/>
  <c r="R1067" i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W39" i="2" l="1"/>
  <c r="V40" i="2"/>
  <c r="AE38" i="2"/>
  <c r="Z38" i="2" s="1"/>
  <c r="AC38" i="2"/>
  <c r="X38" i="2" s="1"/>
  <c r="AF38" i="2"/>
  <c r="AA38" i="2" s="1"/>
  <c r="AD38" i="2"/>
  <c r="Y38" i="2" s="1"/>
  <c r="U1064" i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AE39" i="2" l="1"/>
  <c r="Z39" i="2" s="1"/>
  <c r="AC39" i="2"/>
  <c r="X39" i="2" s="1"/>
  <c r="AF39" i="2"/>
  <c r="AA39" i="2" s="1"/>
  <c r="AD39" i="2"/>
  <c r="Y39" i="2" s="1"/>
  <c r="W40" i="2"/>
  <c r="V41" i="2"/>
  <c r="O1062" i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W41" i="2" l="1"/>
  <c r="V42" i="2"/>
  <c r="AE40" i="2"/>
  <c r="Z40" i="2" s="1"/>
  <c r="AC40" i="2"/>
  <c r="X40" i="2" s="1"/>
  <c r="AF40" i="2"/>
  <c r="AA40" i="2" s="1"/>
  <c r="AD40" i="2"/>
  <c r="Y40" i="2" s="1"/>
  <c r="R1123" i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AE41" i="2" l="1"/>
  <c r="AC41" i="2"/>
  <c r="X41" i="2" s="1"/>
  <c r="AF41" i="2"/>
  <c r="AA41" i="2" s="1"/>
  <c r="AD41" i="2"/>
  <c r="Y41" i="2" s="1"/>
  <c r="Z41" i="2"/>
  <c r="W42" i="2"/>
  <c r="V43" i="2"/>
  <c r="Q1125" i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AE42" i="2" l="1"/>
  <c r="AC42" i="2"/>
  <c r="X42" i="2" s="1"/>
  <c r="AF42" i="2"/>
  <c r="AD42" i="2"/>
  <c r="Y42" i="2" s="1"/>
  <c r="W43" i="2"/>
  <c r="V44" i="2"/>
  <c r="Z42" i="2"/>
  <c r="AA42" i="2"/>
  <c r="O1057" i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W44" i="2" l="1"/>
  <c r="V45" i="2"/>
  <c r="Z43" i="2"/>
  <c r="AE43" i="2"/>
  <c r="AC43" i="2"/>
  <c r="X43" i="2" s="1"/>
  <c r="AF43" i="2"/>
  <c r="AA43" i="2" s="1"/>
  <c r="AD43" i="2"/>
  <c r="Y43" i="2" s="1"/>
  <c r="R1055" i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AE44" i="2" l="1"/>
  <c r="Z44" i="2" s="1"/>
  <c r="AC44" i="2"/>
  <c r="X44" i="2" s="1"/>
  <c r="AF44" i="2"/>
  <c r="AA44" i="2" s="1"/>
  <c r="AD44" i="2"/>
  <c r="Y44" i="2" s="1"/>
  <c r="W45" i="2"/>
  <c r="V46" i="2"/>
  <c r="U1052" i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W46" i="2" l="1"/>
  <c r="V47" i="2"/>
  <c r="AE45" i="2"/>
  <c r="Z45" i="2" s="1"/>
  <c r="AC45" i="2"/>
  <c r="X45" i="2" s="1"/>
  <c r="AF45" i="2"/>
  <c r="AA45" i="2" s="1"/>
  <c r="AD45" i="2"/>
  <c r="Y45" i="2" s="1"/>
  <c r="O1050" i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W47" i="2" l="1"/>
  <c r="V48" i="2"/>
  <c r="AE46" i="2"/>
  <c r="Z46" i="2" s="1"/>
  <c r="AC46" i="2"/>
  <c r="X46" i="2" s="1"/>
  <c r="AF46" i="2"/>
  <c r="AA46" i="2" s="1"/>
  <c r="AD46" i="2"/>
  <c r="Y46" i="2" s="1"/>
  <c r="O1048" i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AE47" i="2" l="1"/>
  <c r="Z47" i="2" s="1"/>
  <c r="AC47" i="2"/>
  <c r="X47" i="2" s="1"/>
  <c r="AF47" i="2"/>
  <c r="AA47" i="2" s="1"/>
  <c r="AD47" i="2"/>
  <c r="Y47" i="2" s="1"/>
  <c r="W48" i="2"/>
  <c r="V49" i="2"/>
  <c r="O1130" i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W49" i="2" l="1"/>
  <c r="V50" i="2"/>
  <c r="AE48" i="2"/>
  <c r="Z48" i="2" s="1"/>
  <c r="AC48" i="2"/>
  <c r="X48" i="2" s="1"/>
  <c r="AF48" i="2"/>
  <c r="AA48" i="2" s="1"/>
  <c r="AD48" i="2"/>
  <c r="Y48" i="2" s="1"/>
  <c r="R1045" i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AE49" i="2" l="1"/>
  <c r="Z49" i="2" s="1"/>
  <c r="AC49" i="2"/>
  <c r="X49" i="2" s="1"/>
  <c r="AF49" i="2"/>
  <c r="AA49" i="2" s="1"/>
  <c r="AD49" i="2"/>
  <c r="Y49" i="2" s="1"/>
  <c r="W50" i="2"/>
  <c r="V51" i="2"/>
  <c r="Q1041" i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W51" i="2" l="1"/>
  <c r="V52" i="2"/>
  <c r="AE50" i="2"/>
  <c r="Z50" i="2" s="1"/>
  <c r="AC50" i="2"/>
  <c r="X50" i="2" s="1"/>
  <c r="AF50" i="2"/>
  <c r="AA50" i="2" s="1"/>
  <c r="AD50" i="2"/>
  <c r="Y50" i="2" s="1"/>
  <c r="R1133" i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AE51" i="2" l="1"/>
  <c r="Z51" i="2" s="1"/>
  <c r="AC51" i="2"/>
  <c r="X51" i="2" s="1"/>
  <c r="AF51" i="2"/>
  <c r="AA51" i="2" s="1"/>
  <c r="AD51" i="2"/>
  <c r="Y51" i="2" s="1"/>
  <c r="W52" i="2"/>
  <c r="V53" i="2"/>
  <c r="U1038" i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W53" i="2" l="1"/>
  <c r="V54" i="2"/>
  <c r="AE52" i="2"/>
  <c r="Z52" i="2" s="1"/>
  <c r="AC52" i="2"/>
  <c r="X52" i="2" s="1"/>
  <c r="AF52" i="2"/>
  <c r="AA52" i="2" s="1"/>
  <c r="AD52" i="2"/>
  <c r="Y52" i="2" s="1"/>
  <c r="U1135" i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W54" i="2" l="1"/>
  <c r="V55" i="2"/>
  <c r="AE53" i="2"/>
  <c r="Z53" i="2" s="1"/>
  <c r="AC53" i="2"/>
  <c r="X53" i="2" s="1"/>
  <c r="AF53" i="2"/>
  <c r="AA53" i="2" s="1"/>
  <c r="AD53" i="2"/>
  <c r="Y53" i="2" s="1"/>
  <c r="O1035" i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AE54" i="2" l="1"/>
  <c r="Z54" i="2" s="1"/>
  <c r="AC54" i="2"/>
  <c r="X54" i="2" s="1"/>
  <c r="AF54" i="2"/>
  <c r="AA54" i="2" s="1"/>
  <c r="AD54" i="2"/>
  <c r="Y54" i="2" s="1"/>
  <c r="W55" i="2"/>
  <c r="V56" i="2"/>
  <c r="M1029" i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W56" i="2" l="1"/>
  <c r="V57" i="2"/>
  <c r="AE55" i="2"/>
  <c r="Z55" i="2" s="1"/>
  <c r="AC55" i="2"/>
  <c r="X55" i="2" s="1"/>
  <c r="AF55" i="2"/>
  <c r="AA55" i="2" s="1"/>
  <c r="AD55" i="2"/>
  <c r="Y55" i="2" s="1"/>
  <c r="U1030" i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AE56" i="2" l="1"/>
  <c r="Z56" i="2" s="1"/>
  <c r="AC56" i="2"/>
  <c r="X56" i="2" s="1"/>
  <c r="AF56" i="2"/>
  <c r="AA56" i="2" s="1"/>
  <c r="AD56" i="2"/>
  <c r="Y56" i="2" s="1"/>
  <c r="W57" i="2"/>
  <c r="V58" i="2"/>
  <c r="R1028" i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W58" i="2" l="1"/>
  <c r="V59" i="2"/>
  <c r="AE57" i="2"/>
  <c r="Z57" i="2" s="1"/>
  <c r="AC57" i="2"/>
  <c r="X57" i="2" s="1"/>
  <c r="AF57" i="2"/>
  <c r="AA57" i="2" s="1"/>
  <c r="AD57" i="2"/>
  <c r="Y57" i="2" s="1"/>
  <c r="O1140" i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AE58" i="2" l="1"/>
  <c r="Z58" i="2" s="1"/>
  <c r="AC58" i="2"/>
  <c r="X58" i="2" s="1"/>
  <c r="AF58" i="2"/>
  <c r="AA58" i="2" s="1"/>
  <c r="AD58" i="2"/>
  <c r="Y58" i="2" s="1"/>
  <c r="W59" i="2"/>
  <c r="V60" i="2"/>
  <c r="U1025" i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AE59" i="2" l="1"/>
  <c r="Z59" i="2" s="1"/>
  <c r="AC59" i="2"/>
  <c r="X59" i="2" s="1"/>
  <c r="AF59" i="2"/>
  <c r="AA59" i="2" s="1"/>
  <c r="AD59" i="2"/>
  <c r="Y59" i="2" s="1"/>
  <c r="W60" i="2"/>
  <c r="V61" i="2"/>
  <c r="R1142" i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W61" i="2" l="1"/>
  <c r="V62" i="2"/>
  <c r="AE60" i="2"/>
  <c r="Z60" i="2" s="1"/>
  <c r="AC60" i="2"/>
  <c r="X60" i="2" s="1"/>
  <c r="AF60" i="2"/>
  <c r="AA60" i="2" s="1"/>
  <c r="AD60" i="2"/>
  <c r="Y60" i="2" s="1"/>
  <c r="U1021" i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AE61" i="2" l="1"/>
  <c r="Z61" i="2" s="1"/>
  <c r="AC61" i="2"/>
  <c r="X61" i="2" s="1"/>
  <c r="AF61" i="2"/>
  <c r="AA61" i="2" s="1"/>
  <c r="AD61" i="2"/>
  <c r="Y61" i="2" s="1"/>
  <c r="W62" i="2"/>
  <c r="V63" i="2"/>
  <c r="R1144" i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Z62" i="2" l="1"/>
  <c r="W63" i="2"/>
  <c r="V64" i="2"/>
  <c r="AE62" i="2"/>
  <c r="AC62" i="2"/>
  <c r="X62" i="2" s="1"/>
  <c r="AF62" i="2"/>
  <c r="AA62" i="2" s="1"/>
  <c r="AD62" i="2"/>
  <c r="Y62" i="2" s="1"/>
  <c r="U1017" i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W64" i="2" l="1"/>
  <c r="V65" i="2"/>
  <c r="AE63" i="2"/>
  <c r="Z63" i="2" s="1"/>
  <c r="AC63" i="2"/>
  <c r="X63" i="2" s="1"/>
  <c r="AF63" i="2"/>
  <c r="AA63" i="2" s="1"/>
  <c r="AD63" i="2"/>
  <c r="Y63" i="2" s="1"/>
  <c r="O1146" i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W65" i="2" l="1"/>
  <c r="V66" i="2"/>
  <c r="AE64" i="2"/>
  <c r="Z64" i="2" s="1"/>
  <c r="AC64" i="2"/>
  <c r="X64" i="2" s="1"/>
  <c r="AF64" i="2"/>
  <c r="AA64" i="2" s="1"/>
  <c r="AD64" i="2"/>
  <c r="Y64" i="2" s="1"/>
  <c r="R1147" i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AE65" i="2" l="1"/>
  <c r="Z65" i="2" s="1"/>
  <c r="AC65" i="2"/>
  <c r="X65" i="2" s="1"/>
  <c r="AF65" i="2"/>
  <c r="AA65" i="2" s="1"/>
  <c r="AD65" i="2"/>
  <c r="Y65" i="2" s="1"/>
  <c r="W66" i="2"/>
  <c r="V67" i="2"/>
  <c r="R1010" i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W67" i="2" l="1"/>
  <c r="V68" i="2"/>
  <c r="AE66" i="2"/>
  <c r="Z66" i="2" s="1"/>
  <c r="AC66" i="2"/>
  <c r="X66" i="2" s="1"/>
  <c r="AF66" i="2"/>
  <c r="AA66" i="2" s="1"/>
  <c r="AD66" i="2"/>
  <c r="Y66" i="2" s="1"/>
  <c r="O1009" i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Z67" i="2" l="1"/>
  <c r="W68" i="2"/>
  <c r="V69" i="2"/>
  <c r="AE67" i="2"/>
  <c r="AC67" i="2"/>
  <c r="X67" i="2" s="1"/>
  <c r="AF67" i="2"/>
  <c r="AA67" i="2" s="1"/>
  <c r="AD67" i="2"/>
  <c r="Y67" i="2" s="1"/>
  <c r="U1007" i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W69" i="2" l="1"/>
  <c r="V70" i="2"/>
  <c r="AE68" i="2"/>
  <c r="Z68" i="2" s="1"/>
  <c r="AC68" i="2"/>
  <c r="X68" i="2" s="1"/>
  <c r="AF68" i="2"/>
  <c r="AA68" i="2" s="1"/>
  <c r="AD68" i="2"/>
  <c r="Y68" i="2" s="1"/>
  <c r="U1151" i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AE69" i="2" l="1"/>
  <c r="Z69" i="2" s="1"/>
  <c r="AC69" i="2"/>
  <c r="X69" i="2" s="1"/>
  <c r="AF69" i="2"/>
  <c r="AA69" i="2" s="1"/>
  <c r="AD69" i="2"/>
  <c r="Y69" i="2" s="1"/>
  <c r="W70" i="2"/>
  <c r="V71" i="2"/>
  <c r="O1152" i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W71" i="2" l="1"/>
  <c r="V72" i="2"/>
  <c r="AE70" i="2"/>
  <c r="Z70" i="2" s="1"/>
  <c r="AC70" i="2"/>
  <c r="X70" i="2" s="1"/>
  <c r="AF70" i="2"/>
  <c r="AA70" i="2" s="1"/>
  <c r="AD70" i="2"/>
  <c r="Y70" i="2" s="1"/>
  <c r="O1001" i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W72" i="2" l="1"/>
  <c r="V73" i="2"/>
  <c r="AE71" i="2"/>
  <c r="Z71" i="2" s="1"/>
  <c r="AC71" i="2"/>
  <c r="X71" i="2" s="1"/>
  <c r="AF71" i="2"/>
  <c r="AA71" i="2" s="1"/>
  <c r="AD71" i="2"/>
  <c r="Y71" i="2" s="1"/>
  <c r="R998" i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W73" i="2" l="1"/>
  <c r="V74" i="2"/>
  <c r="AE72" i="2"/>
  <c r="Z72" i="2" s="1"/>
  <c r="AC72" i="2"/>
  <c r="X72" i="2" s="1"/>
  <c r="AF72" i="2"/>
  <c r="AA72" i="2" s="1"/>
  <c r="AD72" i="2"/>
  <c r="Y72" i="2" s="1"/>
  <c r="R1155" i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W74" i="2" l="1"/>
  <c r="V75" i="2"/>
  <c r="AE73" i="2"/>
  <c r="Z73" i="2" s="1"/>
  <c r="AC73" i="2"/>
  <c r="X73" i="2" s="1"/>
  <c r="AF73" i="2"/>
  <c r="AA73" i="2" s="1"/>
  <c r="AD73" i="2"/>
  <c r="Y73" i="2" s="1"/>
  <c r="O1156" i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AE74" i="2" l="1"/>
  <c r="AC74" i="2"/>
  <c r="X74" i="2" s="1"/>
  <c r="AF74" i="2"/>
  <c r="AA74" i="2" s="1"/>
  <c r="AD74" i="2"/>
  <c r="Y74" i="2" s="1"/>
  <c r="Z74" i="2"/>
  <c r="W75" i="2"/>
  <c r="V76" i="2"/>
  <c r="O993" i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W76" i="2" l="1"/>
  <c r="V77" i="2"/>
  <c r="AE75" i="2"/>
  <c r="Z75" i="2" s="1"/>
  <c r="AC75" i="2"/>
  <c r="X75" i="2" s="1"/>
  <c r="AF75" i="2"/>
  <c r="AA75" i="2" s="1"/>
  <c r="AD75" i="2"/>
  <c r="Y75" i="2" s="1"/>
  <c r="R990" i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Z76" i="2" l="1"/>
  <c r="W77" i="2"/>
  <c r="V78" i="2"/>
  <c r="AE76" i="2"/>
  <c r="AC76" i="2"/>
  <c r="X76" i="2" s="1"/>
  <c r="AF76" i="2"/>
  <c r="AA76" i="2" s="1"/>
  <c r="AD76" i="2"/>
  <c r="Y76" i="2" s="1"/>
  <c r="R988" i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W78" i="2" l="1"/>
  <c r="V79" i="2"/>
  <c r="AE77" i="2"/>
  <c r="Z77" i="2" s="1"/>
  <c r="AC77" i="2"/>
  <c r="X77" i="2" s="1"/>
  <c r="AF77" i="2"/>
  <c r="AA77" i="2" s="1"/>
  <c r="AD77" i="2"/>
  <c r="Y77" i="2" s="1"/>
  <c r="U987" i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AE78" i="2" l="1"/>
  <c r="AC78" i="2"/>
  <c r="X78" i="2" s="1"/>
  <c r="AF78" i="2"/>
  <c r="AA78" i="2" s="1"/>
  <c r="AD78" i="2"/>
  <c r="Y78" i="2" s="1"/>
  <c r="Z78" i="2"/>
  <c r="W79" i="2"/>
  <c r="V80" i="2"/>
  <c r="M981" i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W80" i="2" l="1"/>
  <c r="V81" i="2"/>
  <c r="AE79" i="2"/>
  <c r="Z79" i="2" s="1"/>
  <c r="AC79" i="2"/>
  <c r="X79" i="2" s="1"/>
  <c r="AF79" i="2"/>
  <c r="AA79" i="2" s="1"/>
  <c r="AD79" i="2"/>
  <c r="Y79" i="2" s="1"/>
  <c r="R1162" i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W81" i="2" l="1"/>
  <c r="V82" i="2"/>
  <c r="AE80" i="2"/>
  <c r="Z80" i="2" s="1"/>
  <c r="AC80" i="2"/>
  <c r="X80" i="2" s="1"/>
  <c r="AF80" i="2"/>
  <c r="AA80" i="2" s="1"/>
  <c r="AD80" i="2"/>
  <c r="Y80" i="2" s="1"/>
  <c r="U981" i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W82" i="2" l="1"/>
  <c r="V83" i="2"/>
  <c r="AE81" i="2"/>
  <c r="Z81" i="2" s="1"/>
  <c r="AC81" i="2"/>
  <c r="X81" i="2" s="1"/>
  <c r="AF81" i="2"/>
  <c r="AA81" i="2" s="1"/>
  <c r="AD81" i="2"/>
  <c r="Y81" i="2" s="1"/>
  <c r="O1164" i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AE82" i="2" l="1"/>
  <c r="Z82" i="2" s="1"/>
  <c r="AC82" i="2"/>
  <c r="X82" i="2" s="1"/>
  <c r="AF82" i="2"/>
  <c r="AA82" i="2" s="1"/>
  <c r="AD82" i="2"/>
  <c r="Y82" i="2" s="1"/>
  <c r="W83" i="2"/>
  <c r="V84" i="2"/>
  <c r="U976" i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W84" i="2" l="1"/>
  <c r="V85" i="2"/>
  <c r="AE83" i="2"/>
  <c r="Z83" i="2" s="1"/>
  <c r="AC83" i="2"/>
  <c r="X83" i="2" s="1"/>
  <c r="AF83" i="2"/>
  <c r="AA83" i="2" s="1"/>
  <c r="AD83" i="2"/>
  <c r="Y83" i="2" s="1"/>
  <c r="O974" i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AE84" i="2" l="1"/>
  <c r="Z84" i="2" s="1"/>
  <c r="AC84" i="2"/>
  <c r="X84" i="2" s="1"/>
  <c r="AF84" i="2"/>
  <c r="AA84" i="2" s="1"/>
  <c r="AD84" i="2"/>
  <c r="Y84" i="2" s="1"/>
  <c r="W85" i="2"/>
  <c r="V86" i="2"/>
  <c r="O1167" i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AE85" i="2" l="1"/>
  <c r="Z85" i="2" s="1"/>
  <c r="AC85" i="2"/>
  <c r="X85" i="2" s="1"/>
  <c r="AF85" i="2"/>
  <c r="AA85" i="2" s="1"/>
  <c r="AD85" i="2"/>
  <c r="Y85" i="2" s="1"/>
  <c r="W86" i="2"/>
  <c r="V87" i="2"/>
  <c r="Q1169" i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AE86" i="2" l="1"/>
  <c r="Z86" i="2" s="1"/>
  <c r="AC86" i="2"/>
  <c r="X86" i="2" s="1"/>
  <c r="AF86" i="2"/>
  <c r="AA86" i="2" s="1"/>
  <c r="AD86" i="2"/>
  <c r="Y86" i="2" s="1"/>
  <c r="W87" i="2"/>
  <c r="V88" i="2"/>
  <c r="R968" i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W88" i="2" l="1"/>
  <c r="V89" i="2"/>
  <c r="AE87" i="2"/>
  <c r="Z87" i="2" s="1"/>
  <c r="AC87" i="2"/>
  <c r="X87" i="2" s="1"/>
  <c r="AF87" i="2"/>
  <c r="AA87" i="2" s="1"/>
  <c r="AD87" i="2"/>
  <c r="Y87" i="2" s="1"/>
  <c r="T1171" i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W89" i="2" l="1"/>
  <c r="V90" i="2"/>
  <c r="AE88" i="2"/>
  <c r="Z88" i="2" s="1"/>
  <c r="AC88" i="2"/>
  <c r="X88" i="2" s="1"/>
  <c r="AF88" i="2"/>
  <c r="AA88" i="2" s="1"/>
  <c r="AD88" i="2"/>
  <c r="Y88" i="2" s="1"/>
  <c r="R965" i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Z89" i="2" l="1"/>
  <c r="W90" i="2"/>
  <c r="V91" i="2"/>
  <c r="AE89" i="2"/>
  <c r="AC89" i="2"/>
  <c r="X89" i="2" s="1"/>
  <c r="AF89" i="2"/>
  <c r="AA89" i="2" s="1"/>
  <c r="AD89" i="2"/>
  <c r="Y89" i="2" s="1"/>
  <c r="R962" i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W91" i="2" l="1"/>
  <c r="V92" i="2"/>
  <c r="AE90" i="2"/>
  <c r="Z90" i="2" s="1"/>
  <c r="AC90" i="2"/>
  <c r="X90" i="2" s="1"/>
  <c r="AF90" i="2"/>
  <c r="AA90" i="2" s="1"/>
  <c r="AD90" i="2"/>
  <c r="Y90" i="2" s="1"/>
  <c r="M956" i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AE91" i="2" l="1"/>
  <c r="Z91" i="2" s="1"/>
  <c r="AC91" i="2"/>
  <c r="X91" i="2" s="1"/>
  <c r="AF91" i="2"/>
  <c r="AA91" i="2" s="1"/>
  <c r="AD91" i="2"/>
  <c r="Y91" i="2" s="1"/>
  <c r="W92" i="2"/>
  <c r="V93" i="2"/>
  <c r="O959" i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W93" i="2" l="1"/>
  <c r="V94" i="2"/>
  <c r="AE92" i="2"/>
  <c r="Z92" i="2" s="1"/>
  <c r="AC92" i="2"/>
  <c r="X92" i="2" s="1"/>
  <c r="AF92" i="2"/>
  <c r="AA92" i="2" s="1"/>
  <c r="AD92" i="2"/>
  <c r="Y92" i="2" s="1"/>
  <c r="U1175" i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AE93" i="2" l="1"/>
  <c r="Z93" i="2" s="1"/>
  <c r="AC93" i="2"/>
  <c r="X93" i="2" s="1"/>
  <c r="AF93" i="2"/>
  <c r="AA93" i="2" s="1"/>
  <c r="AD93" i="2"/>
  <c r="Y93" i="2" s="1"/>
  <c r="W94" i="2"/>
  <c r="V95" i="2"/>
  <c r="Q1177" i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W95" i="2" l="1"/>
  <c r="V96" i="2"/>
  <c r="AE94" i="2"/>
  <c r="Z94" i="2" s="1"/>
  <c r="AC94" i="2"/>
  <c r="X94" i="2" s="1"/>
  <c r="AF94" i="2"/>
  <c r="AA94" i="2" s="1"/>
  <c r="AD94" i="2"/>
  <c r="Y94" i="2" s="1"/>
  <c r="M948" i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AE95" i="2" l="1"/>
  <c r="Z95" i="2" s="1"/>
  <c r="AC95" i="2"/>
  <c r="X95" i="2" s="1"/>
  <c r="AF95" i="2"/>
  <c r="AA95" i="2" s="1"/>
  <c r="AD95" i="2"/>
  <c r="Y95" i="2" s="1"/>
  <c r="W96" i="2"/>
  <c r="V97" i="2"/>
  <c r="R951" i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W97" i="2" l="1"/>
  <c r="V98" i="2"/>
  <c r="AE96" i="2"/>
  <c r="Z96" i="2" s="1"/>
  <c r="AC96" i="2"/>
  <c r="X96" i="2" s="1"/>
  <c r="AF96" i="2"/>
  <c r="AA96" i="2" s="1"/>
  <c r="AD96" i="2"/>
  <c r="Y96" i="2" s="1"/>
  <c r="T946" i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AE97" i="2" l="1"/>
  <c r="Z97" i="2" s="1"/>
  <c r="AC97" i="2"/>
  <c r="X97" i="2" s="1"/>
  <c r="AF97" i="2"/>
  <c r="AA97" i="2" s="1"/>
  <c r="AD97" i="2"/>
  <c r="Y97" i="2" s="1"/>
  <c r="W98" i="2"/>
  <c r="V99" i="2"/>
  <c r="R1180" i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W99" i="2" l="1"/>
  <c r="V100" i="2"/>
  <c r="AE98" i="2"/>
  <c r="Z98" i="2" s="1"/>
  <c r="AC98" i="2"/>
  <c r="X98" i="2" s="1"/>
  <c r="AF98" i="2"/>
  <c r="AA98" i="2" s="1"/>
  <c r="AD98" i="2"/>
  <c r="Y98" i="2" s="1"/>
  <c r="O945" i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AE99" i="2" l="1"/>
  <c r="Z99" i="2" s="1"/>
  <c r="AC99" i="2"/>
  <c r="X99" i="2" s="1"/>
  <c r="AF99" i="2"/>
  <c r="AA99" i="2" s="1"/>
  <c r="AD99" i="2"/>
  <c r="Y99" i="2" s="1"/>
  <c r="W100" i="2"/>
  <c r="V101" i="2"/>
  <c r="O943" i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W101" i="2" l="1"/>
  <c r="V102" i="2"/>
  <c r="AE100" i="2"/>
  <c r="Z100" i="2" s="1"/>
  <c r="AC100" i="2"/>
  <c r="X100" i="2" s="1"/>
  <c r="AF100" i="2"/>
  <c r="AA100" i="2" s="1"/>
  <c r="AD100" i="2"/>
  <c r="Y100" i="2" s="1"/>
  <c r="O941" i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AA101" i="2" l="1"/>
  <c r="AE101" i="2"/>
  <c r="Z101" i="2" s="1"/>
  <c r="AC101" i="2"/>
  <c r="X101" i="2" s="1"/>
  <c r="AF101" i="2"/>
  <c r="AD101" i="2"/>
  <c r="Y101" i="2" s="1"/>
  <c r="W102" i="2"/>
  <c r="V103" i="2"/>
  <c r="O939" i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AE102" i="2" l="1"/>
  <c r="Z102" i="2" s="1"/>
  <c r="AC102" i="2"/>
  <c r="X102" i="2" s="1"/>
  <c r="AF102" i="2"/>
  <c r="AD102" i="2"/>
  <c r="Y102" i="2" s="1"/>
  <c r="AA102" i="2"/>
  <c r="W103" i="2"/>
  <c r="V104" i="2"/>
  <c r="O1185" i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AE103" i="2" l="1"/>
  <c r="AC103" i="2"/>
  <c r="X103" i="2" s="1"/>
  <c r="AF103" i="2"/>
  <c r="AA103" i="2" s="1"/>
  <c r="AD103" i="2"/>
  <c r="Y103" i="2" s="1"/>
  <c r="Z103" i="2"/>
  <c r="W104" i="2"/>
  <c r="V105" i="2"/>
  <c r="O1186" i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W105" i="2" l="1"/>
  <c r="V106" i="2"/>
  <c r="AE104" i="2"/>
  <c r="Z104" i="2" s="1"/>
  <c r="AC104" i="2"/>
  <c r="X104" i="2" s="1"/>
  <c r="AF104" i="2"/>
  <c r="AA104" i="2" s="1"/>
  <c r="AD104" i="2"/>
  <c r="Y104" i="2" s="1"/>
  <c r="U1187" i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AE105" i="2" l="1"/>
  <c r="Z105" i="2" s="1"/>
  <c r="AC105" i="2"/>
  <c r="X105" i="2" s="1"/>
  <c r="AF105" i="2"/>
  <c r="AA105" i="2" s="1"/>
  <c r="AD105" i="2"/>
  <c r="Y105" i="2" s="1"/>
  <c r="W106" i="2"/>
  <c r="V107" i="2"/>
  <c r="O931" i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AA106" i="2" l="1"/>
  <c r="AE106" i="2"/>
  <c r="Z106" i="2" s="1"/>
  <c r="AC106" i="2"/>
  <c r="X106" i="2" s="1"/>
  <c r="AF106" i="2"/>
  <c r="AD106" i="2"/>
  <c r="Y106" i="2" s="1"/>
  <c r="W107" i="2"/>
  <c r="V108" i="2"/>
  <c r="U1189" i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AE107" i="2" l="1"/>
  <c r="Z107" i="2" s="1"/>
  <c r="AC107" i="2"/>
  <c r="X107" i="2" s="1"/>
  <c r="AF107" i="2"/>
  <c r="AD107" i="2"/>
  <c r="Y107" i="2" s="1"/>
  <c r="AA107" i="2"/>
  <c r="W108" i="2"/>
  <c r="V109" i="2"/>
  <c r="N925" i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AE108" i="2" l="1"/>
  <c r="AC108" i="2"/>
  <c r="X108" i="2" s="1"/>
  <c r="AF108" i="2"/>
  <c r="AA108" i="2" s="1"/>
  <c r="AD108" i="2"/>
  <c r="Y108" i="2" s="1"/>
  <c r="Z108" i="2"/>
  <c r="W109" i="2"/>
  <c r="V110" i="2"/>
  <c r="R1191" i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W110" i="2" l="1"/>
  <c r="V111" i="2"/>
  <c r="AE109" i="2"/>
  <c r="Z109" i="2" s="1"/>
  <c r="AC109" i="2"/>
  <c r="X109" i="2" s="1"/>
  <c r="AF109" i="2"/>
  <c r="AA109" i="2" s="1"/>
  <c r="AD109" i="2"/>
  <c r="Y109" i="2" s="1"/>
  <c r="M919" i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AE110" i="2" l="1"/>
  <c r="Z110" i="2" s="1"/>
  <c r="AC110" i="2"/>
  <c r="X110" i="2" s="1"/>
  <c r="AF110" i="2"/>
  <c r="AA110" i="2" s="1"/>
  <c r="AD110" i="2"/>
  <c r="Y110" i="2" s="1"/>
  <c r="W111" i="2"/>
  <c r="V112" i="2"/>
  <c r="O920" i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AA111" i="2" l="1"/>
  <c r="AE111" i="2"/>
  <c r="Z111" i="2" s="1"/>
  <c r="AC111" i="2"/>
  <c r="X111" i="2" s="1"/>
  <c r="AF111" i="2"/>
  <c r="AD111" i="2"/>
  <c r="Y111" i="2" s="1"/>
  <c r="W112" i="2"/>
  <c r="V113" i="2"/>
  <c r="R919" i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AE112" i="2" l="1"/>
  <c r="Z112" i="2" s="1"/>
  <c r="AC112" i="2"/>
  <c r="X112" i="2" s="1"/>
  <c r="AF112" i="2"/>
  <c r="AD112" i="2"/>
  <c r="Y112" i="2" s="1"/>
  <c r="AA112" i="2"/>
  <c r="W113" i="2"/>
  <c r="V114" i="2"/>
  <c r="U916" i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AE113" i="2" l="1"/>
  <c r="AC113" i="2"/>
  <c r="X113" i="2" s="1"/>
  <c r="AF113" i="2"/>
  <c r="AA113" i="2" s="1"/>
  <c r="AD113" i="2"/>
  <c r="Y113" i="2" s="1"/>
  <c r="Z113" i="2"/>
  <c r="W114" i="2"/>
  <c r="V115" i="2"/>
  <c r="U915" i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W115" i="2" l="1"/>
  <c r="V116" i="2"/>
  <c r="AE114" i="2"/>
  <c r="Z114" i="2" s="1"/>
  <c r="AC114" i="2"/>
  <c r="X114" i="2" s="1"/>
  <c r="AF114" i="2"/>
  <c r="AA114" i="2" s="1"/>
  <c r="AD114" i="2"/>
  <c r="Y114" i="2" s="1"/>
  <c r="U913" i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AE115" i="2" l="1"/>
  <c r="Z115" i="2" s="1"/>
  <c r="AC115" i="2"/>
  <c r="X115" i="2" s="1"/>
  <c r="AF115" i="2"/>
  <c r="AA115" i="2" s="1"/>
  <c r="AD115" i="2"/>
  <c r="Y115" i="2" s="1"/>
  <c r="W116" i="2"/>
  <c r="V117" i="2"/>
  <c r="U1198" i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AA116" i="2" l="1"/>
  <c r="AE116" i="2"/>
  <c r="Z116" i="2" s="1"/>
  <c r="AC116" i="2"/>
  <c r="X116" i="2" s="1"/>
  <c r="AF116" i="2"/>
  <c r="AD116" i="2"/>
  <c r="Y116" i="2" s="1"/>
  <c r="W117" i="2"/>
  <c r="V118" i="2"/>
  <c r="L1102" i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AE117" i="2" l="1"/>
  <c r="Z117" i="2" s="1"/>
  <c r="AC117" i="2"/>
  <c r="X117" i="2" s="1"/>
  <c r="AF117" i="2"/>
  <c r="AD117" i="2"/>
  <c r="Y117" i="2" s="1"/>
  <c r="AA117" i="2"/>
  <c r="W118" i="2"/>
  <c r="V119" i="2"/>
  <c r="L1199" i="1"/>
  <c r="AE118" i="2" l="1"/>
  <c r="AC118" i="2"/>
  <c r="X118" i="2" s="1"/>
  <c r="AF118" i="2"/>
  <c r="AA118" i="2" s="1"/>
  <c r="AD118" i="2"/>
  <c r="Y118" i="2" s="1"/>
  <c r="Z118" i="2"/>
  <c r="W119" i="2"/>
  <c r="V120" i="2"/>
  <c r="V21" i="3"/>
  <c r="W120" i="2" l="1"/>
  <c r="V121" i="2"/>
  <c r="AE119" i="2"/>
  <c r="Z119" i="2" s="1"/>
  <c r="AC119" i="2"/>
  <c r="X119" i="2" s="1"/>
  <c r="AF119" i="2"/>
  <c r="AA119" i="2" s="1"/>
  <c r="AD119" i="2"/>
  <c r="Y119" i="2" s="1"/>
  <c r="V104" i="3"/>
  <c r="V27" i="3"/>
  <c r="V52" i="3"/>
  <c r="V50" i="3"/>
  <c r="V31" i="3"/>
  <c r="V131" i="3"/>
  <c r="V45" i="3"/>
  <c r="V92" i="3"/>
  <c r="V121" i="3"/>
  <c r="V54" i="3"/>
  <c r="V81" i="3"/>
  <c r="V49" i="3"/>
  <c r="V75" i="3"/>
  <c r="V26" i="3"/>
  <c r="V79" i="3"/>
  <c r="V64" i="3"/>
  <c r="V77" i="3"/>
  <c r="V53" i="3"/>
  <c r="V58" i="3"/>
  <c r="V20" i="3"/>
  <c r="Z20" i="3" s="1"/>
  <c r="AC20" i="3" s="1"/>
  <c r="AD20" i="3" s="1"/>
  <c r="AE20" i="3" s="1"/>
  <c r="AF20" i="3" s="1"/>
  <c r="V62" i="3"/>
  <c r="V71" i="3"/>
  <c r="V56" i="3"/>
  <c r="V128" i="3"/>
  <c r="V110" i="3"/>
  <c r="V93" i="3"/>
  <c r="V116" i="3"/>
  <c r="V129" i="3"/>
  <c r="V29" i="3"/>
  <c r="V30" i="3"/>
  <c r="V36" i="3"/>
  <c r="U4" i="3"/>
  <c r="V111" i="3"/>
  <c r="V44" i="3"/>
  <c r="V120" i="3"/>
  <c r="V114" i="3"/>
  <c r="V69" i="3"/>
  <c r="V84" i="3"/>
  <c r="V68" i="3"/>
  <c r="V32" i="3"/>
  <c r="V48" i="3"/>
  <c r="V61" i="3"/>
  <c r="V103" i="3"/>
  <c r="V74" i="3"/>
  <c r="V97" i="3"/>
  <c r="V117" i="3"/>
  <c r="V99" i="3"/>
  <c r="V60" i="3"/>
  <c r="V40" i="3"/>
  <c r="V35" i="3"/>
  <c r="V101" i="3"/>
  <c r="V113" i="3"/>
  <c r="V23" i="3"/>
  <c r="V82" i="3"/>
  <c r="V122" i="3"/>
  <c r="V115" i="3"/>
  <c r="V67" i="3"/>
  <c r="V51" i="3"/>
  <c r="V107" i="3"/>
  <c r="V130" i="3"/>
  <c r="Z129" i="3" s="1"/>
  <c r="V55" i="3"/>
  <c r="V24" i="3"/>
  <c r="V33" i="3"/>
  <c r="V86" i="3"/>
  <c r="V78" i="3"/>
  <c r="V91" i="3"/>
  <c r="V118" i="3"/>
  <c r="V109" i="3"/>
  <c r="V22" i="3"/>
  <c r="Z21" i="3" s="1"/>
  <c r="V108" i="3"/>
  <c r="V126" i="3"/>
  <c r="V42" i="3"/>
  <c r="V66" i="3"/>
  <c r="V46" i="3"/>
  <c r="V65" i="3"/>
  <c r="V88" i="3"/>
  <c r="V70" i="3"/>
  <c r="Z69" i="3" s="1"/>
  <c r="V83" i="3"/>
  <c r="V85" i="3"/>
  <c r="V47" i="3"/>
  <c r="V96" i="3"/>
  <c r="V63" i="3"/>
  <c r="V106" i="3"/>
  <c r="V94" i="3"/>
  <c r="V59" i="3"/>
  <c r="Z58" i="3" s="1"/>
  <c r="V127" i="3"/>
  <c r="V98" i="3"/>
  <c r="V28" i="3"/>
  <c r="V100" i="3"/>
  <c r="V125" i="3"/>
  <c r="V87" i="3"/>
  <c r="V39" i="3"/>
  <c r="V112" i="3"/>
  <c r="V105" i="3"/>
  <c r="V119" i="3"/>
  <c r="V41" i="3"/>
  <c r="V34" i="3"/>
  <c r="Z33" i="3" s="1"/>
  <c r="V95" i="3"/>
  <c r="V43" i="3"/>
  <c r="V102" i="3"/>
  <c r="V57" i="3"/>
  <c r="V38" i="3"/>
  <c r="V89" i="3"/>
  <c r="V37" i="3"/>
  <c r="V76" i="3"/>
  <c r="V25" i="3"/>
  <c r="V90" i="3"/>
  <c r="V73" i="3"/>
  <c r="V72" i="3"/>
  <c r="V123" i="3"/>
  <c r="V80" i="3"/>
  <c r="V124" i="3"/>
  <c r="Z110" i="3" l="1"/>
  <c r="Z27" i="3"/>
  <c r="Z79" i="3"/>
  <c r="Z126" i="3"/>
  <c r="Z23" i="3"/>
  <c r="Z84" i="3"/>
  <c r="Z64" i="3"/>
  <c r="V132" i="3"/>
  <c r="Z131" i="3" s="1"/>
  <c r="AE120" i="2"/>
  <c r="Z120" i="2" s="1"/>
  <c r="AC120" i="2"/>
  <c r="X120" i="2" s="1"/>
  <c r="AF120" i="2"/>
  <c r="AA120" i="2" s="1"/>
  <c r="AD120" i="2"/>
  <c r="Y120" i="2" s="1"/>
  <c r="W121" i="2"/>
  <c r="V122" i="2"/>
  <c r="Z122" i="3"/>
  <c r="Z75" i="3"/>
  <c r="Z111" i="3"/>
  <c r="Z77" i="3"/>
  <c r="Z54" i="3"/>
  <c r="Z50" i="3"/>
  <c r="Z24" i="3"/>
  <c r="Z121" i="3"/>
  <c r="Z97" i="3"/>
  <c r="Z116" i="3"/>
  <c r="Z62" i="3"/>
  <c r="Z104" i="3"/>
  <c r="Z45" i="3"/>
  <c r="Z71" i="3"/>
  <c r="Z81" i="3"/>
  <c r="Z40" i="3"/>
  <c r="Z82" i="3"/>
  <c r="Z114" i="3"/>
  <c r="Z52" i="3"/>
  <c r="Z117" i="3"/>
  <c r="Z99" i="3"/>
  <c r="Z42" i="3"/>
  <c r="Z31" i="3"/>
  <c r="Z56" i="3"/>
  <c r="Z128" i="3"/>
  <c r="Z86" i="3"/>
  <c r="Z29" i="3"/>
  <c r="Z46" i="3"/>
  <c r="Z123" i="3"/>
  <c r="Z95" i="3"/>
  <c r="Z93" i="3"/>
  <c r="Z32" i="3"/>
  <c r="Z101" i="3"/>
  <c r="Z36" i="3"/>
  <c r="Z88" i="3"/>
  <c r="Z107" i="3"/>
  <c r="Z118" i="3"/>
  <c r="Z38" i="3"/>
  <c r="Z85" i="3"/>
  <c r="Z34" i="3"/>
  <c r="Z55" i="3"/>
  <c r="Z63" i="3"/>
  <c r="Z48" i="3"/>
  <c r="Z91" i="3"/>
  <c r="Z30" i="3"/>
  <c r="Z124" i="3"/>
  <c r="Z125" i="3"/>
  <c r="Z39" i="3"/>
  <c r="Z43" i="3"/>
  <c r="Z44" i="3"/>
  <c r="Z49" i="3"/>
  <c r="Z105" i="3"/>
  <c r="Z66" i="3"/>
  <c r="Z60" i="3"/>
  <c r="Z113" i="3"/>
  <c r="Z28" i="3"/>
  <c r="Z70" i="3"/>
  <c r="Z57" i="3"/>
  <c r="Z78" i="3"/>
  <c r="Z80" i="3"/>
  <c r="Z51" i="3"/>
  <c r="Z90" i="3"/>
  <c r="Z22" i="3"/>
  <c r="Z96" i="3"/>
  <c r="Z67" i="3"/>
  <c r="Z25" i="3"/>
  <c r="Z112" i="3"/>
  <c r="Z59" i="3"/>
  <c r="Z73" i="3"/>
  <c r="Z109" i="3"/>
  <c r="Z74" i="3"/>
  <c r="Z53" i="3"/>
  <c r="Z130" i="3"/>
  <c r="Z26" i="3"/>
  <c r="Z65" i="3"/>
  <c r="Z83" i="3"/>
  <c r="Z115" i="3"/>
  <c r="Z127" i="3"/>
  <c r="Z61" i="3"/>
  <c r="Z103" i="3"/>
  <c r="Z89" i="3"/>
  <c r="Z37" i="3"/>
  <c r="Z41" i="3"/>
  <c r="Z108" i="3"/>
  <c r="Z98" i="3"/>
  <c r="Z102" i="3"/>
  <c r="Z47" i="3"/>
  <c r="Z68" i="3"/>
  <c r="Z119" i="3"/>
  <c r="Z76" i="3"/>
  <c r="Z120" i="3"/>
  <c r="Z72" i="3"/>
  <c r="Z94" i="3"/>
  <c r="Z87" i="3"/>
  <c r="Z106" i="3"/>
  <c r="Z100" i="3"/>
  <c r="Z35" i="3"/>
  <c r="Z92" i="3"/>
  <c r="V133" i="3" l="1"/>
  <c r="Z132" i="3" s="1"/>
  <c r="W122" i="2"/>
  <c r="V123" i="2"/>
  <c r="AE121" i="2"/>
  <c r="Z121" i="2" s="1"/>
  <c r="AC121" i="2"/>
  <c r="X121" i="2" s="1"/>
  <c r="AF121" i="2"/>
  <c r="AA121" i="2" s="1"/>
  <c r="AD121" i="2"/>
  <c r="Y121" i="2" s="1"/>
  <c r="Y21" i="3"/>
  <c r="AA21" i="3" l="1"/>
  <c r="AB21" i="3"/>
  <c r="AG21" i="3"/>
  <c r="V134" i="3"/>
  <c r="Z133" i="3" s="1"/>
  <c r="AE122" i="2"/>
  <c r="Z122" i="2" s="1"/>
  <c r="AC122" i="2"/>
  <c r="X122" i="2" s="1"/>
  <c r="AF122" i="2"/>
  <c r="AA122" i="2" s="1"/>
  <c r="AD122" i="2"/>
  <c r="Y122" i="2" s="1"/>
  <c r="W123" i="2"/>
  <c r="V124" i="2"/>
  <c r="AC21" i="3" l="1"/>
  <c r="AD21" i="3" s="1"/>
  <c r="AE21" i="3" s="1"/>
  <c r="AF21" i="3" s="1"/>
  <c r="Y22" i="3" s="1"/>
  <c r="V135" i="3"/>
  <c r="Z134" i="3" s="1"/>
  <c r="W124" i="2"/>
  <c r="V125" i="2"/>
  <c r="AE123" i="2"/>
  <c r="Z123" i="2" s="1"/>
  <c r="AC123" i="2"/>
  <c r="X123" i="2" s="1"/>
  <c r="AF123" i="2"/>
  <c r="AA123" i="2" s="1"/>
  <c r="AD123" i="2"/>
  <c r="Y123" i="2" s="1"/>
  <c r="AB22" i="3" l="1"/>
  <c r="AG22" i="3"/>
  <c r="AA22" i="3"/>
  <c r="V136" i="3"/>
  <c r="Z135" i="3" s="1"/>
  <c r="AE124" i="2"/>
  <c r="Z124" i="2" s="1"/>
  <c r="AC124" i="2"/>
  <c r="X124" i="2" s="1"/>
  <c r="AF124" i="2"/>
  <c r="AA124" i="2" s="1"/>
  <c r="AD124" i="2"/>
  <c r="Y124" i="2" s="1"/>
  <c r="W125" i="2"/>
  <c r="V126" i="2"/>
  <c r="AC22" i="3" l="1"/>
  <c r="AD22" i="3" s="1"/>
  <c r="AE22" i="3" s="1"/>
  <c r="AF22" i="3" s="1"/>
  <c r="Y23" i="3" s="1"/>
  <c r="V137" i="3"/>
  <c r="Z136" i="3" s="1"/>
  <c r="W126" i="2"/>
  <c r="V127" i="2"/>
  <c r="AE125" i="2"/>
  <c r="Z125" i="2" s="1"/>
  <c r="AC125" i="2"/>
  <c r="X125" i="2" s="1"/>
  <c r="AF125" i="2"/>
  <c r="AA125" i="2" s="1"/>
  <c r="AD125" i="2"/>
  <c r="Y125" i="2" s="1"/>
  <c r="AG23" i="3" l="1"/>
  <c r="AA23" i="3"/>
  <c r="AB23" i="3"/>
  <c r="V138" i="3"/>
  <c r="Z137" i="3" s="1"/>
  <c r="AE126" i="2"/>
  <c r="Z126" i="2" s="1"/>
  <c r="AC126" i="2"/>
  <c r="X126" i="2" s="1"/>
  <c r="AF126" i="2"/>
  <c r="AA126" i="2" s="1"/>
  <c r="AD126" i="2"/>
  <c r="Y126" i="2" s="1"/>
  <c r="W127" i="2"/>
  <c r="V128" i="2"/>
  <c r="AC23" i="3" l="1"/>
  <c r="AD23" i="3" s="1"/>
  <c r="AE23" i="3" s="1"/>
  <c r="AF23" i="3" s="1"/>
  <c r="Y24" i="3" s="1"/>
  <c r="V139" i="3"/>
  <c r="Z138" i="3" s="1"/>
  <c r="W128" i="2"/>
  <c r="V129" i="2"/>
  <c r="AE127" i="2"/>
  <c r="Z127" i="2" s="1"/>
  <c r="AC127" i="2"/>
  <c r="X127" i="2" s="1"/>
  <c r="AF127" i="2"/>
  <c r="AA127" i="2" s="1"/>
  <c r="AD127" i="2"/>
  <c r="Y127" i="2" s="1"/>
  <c r="AG24" i="3" l="1"/>
  <c r="AA24" i="3"/>
  <c r="AB24" i="3"/>
  <c r="V140" i="3"/>
  <c r="Z139" i="3" s="1"/>
  <c r="AE128" i="2"/>
  <c r="Z128" i="2" s="1"/>
  <c r="AC128" i="2"/>
  <c r="X128" i="2" s="1"/>
  <c r="AF128" i="2"/>
  <c r="AA128" i="2" s="1"/>
  <c r="AD128" i="2"/>
  <c r="Y128" i="2" s="1"/>
  <c r="W129" i="2"/>
  <c r="V130" i="2"/>
  <c r="AC24" i="3" l="1"/>
  <c r="AD24" i="3" s="1"/>
  <c r="AE24" i="3" s="1"/>
  <c r="AF24" i="3" s="1"/>
  <c r="Y25" i="3" s="1"/>
  <c r="V141" i="3"/>
  <c r="Z140" i="3" s="1"/>
  <c r="W130" i="2"/>
  <c r="V131" i="2"/>
  <c r="AE129" i="2"/>
  <c r="Z129" i="2" s="1"/>
  <c r="AC129" i="2"/>
  <c r="X129" i="2" s="1"/>
  <c r="AF129" i="2"/>
  <c r="AA129" i="2" s="1"/>
  <c r="AD129" i="2"/>
  <c r="Y129" i="2" s="1"/>
  <c r="AG25" i="3" l="1"/>
  <c r="AA25" i="3"/>
  <c r="AB25" i="3"/>
  <c r="V142" i="3"/>
  <c r="Z141" i="3" s="1"/>
  <c r="AE130" i="2"/>
  <c r="Z130" i="2" s="1"/>
  <c r="AC130" i="2"/>
  <c r="X130" i="2" s="1"/>
  <c r="AF130" i="2"/>
  <c r="AA130" i="2" s="1"/>
  <c r="AD130" i="2"/>
  <c r="Y130" i="2" s="1"/>
  <c r="W131" i="2"/>
  <c r="V132" i="2"/>
  <c r="AC25" i="3" l="1"/>
  <c r="AD25" i="3" s="1"/>
  <c r="AE25" i="3" s="1"/>
  <c r="AF25" i="3" s="1"/>
  <c r="Y26" i="3" s="1"/>
  <c r="V143" i="3"/>
  <c r="Z142" i="3" s="1"/>
  <c r="W132" i="2"/>
  <c r="V133" i="2"/>
  <c r="AE131" i="2"/>
  <c r="Z131" i="2" s="1"/>
  <c r="AC131" i="2"/>
  <c r="X131" i="2" s="1"/>
  <c r="AF131" i="2"/>
  <c r="AA131" i="2" s="1"/>
  <c r="AD131" i="2"/>
  <c r="Y131" i="2" s="1"/>
  <c r="AG26" i="3" l="1"/>
  <c r="AA26" i="3"/>
  <c r="AB26" i="3"/>
  <c r="V144" i="3"/>
  <c r="Z143" i="3" s="1"/>
  <c r="AE132" i="2"/>
  <c r="Z132" i="2" s="1"/>
  <c r="AC132" i="2"/>
  <c r="X132" i="2" s="1"/>
  <c r="AF132" i="2"/>
  <c r="AA132" i="2" s="1"/>
  <c r="AD132" i="2"/>
  <c r="Y132" i="2" s="1"/>
  <c r="W133" i="2"/>
  <c r="V134" i="2"/>
  <c r="AC26" i="3" l="1"/>
  <c r="AD26" i="3" s="1"/>
  <c r="AE26" i="3" s="1"/>
  <c r="AF26" i="3" s="1"/>
  <c r="Y27" i="3" s="1"/>
  <c r="V145" i="3"/>
  <c r="Z144" i="3" s="1"/>
  <c r="W134" i="2"/>
  <c r="V135" i="2"/>
  <c r="AE133" i="2"/>
  <c r="Z133" i="2" s="1"/>
  <c r="AC133" i="2"/>
  <c r="X133" i="2" s="1"/>
  <c r="AF133" i="2"/>
  <c r="AA133" i="2" s="1"/>
  <c r="AD133" i="2"/>
  <c r="Y133" i="2" s="1"/>
  <c r="AG27" i="3" l="1"/>
  <c r="AA27" i="3"/>
  <c r="AB27" i="3"/>
  <c r="V146" i="3"/>
  <c r="Z145" i="3" s="1"/>
  <c r="AE134" i="2"/>
  <c r="Z134" i="2" s="1"/>
  <c r="AC134" i="2"/>
  <c r="X134" i="2" s="1"/>
  <c r="AF134" i="2"/>
  <c r="AA134" i="2" s="1"/>
  <c r="AD134" i="2"/>
  <c r="Y134" i="2" s="1"/>
  <c r="W135" i="2"/>
  <c r="V136" i="2"/>
  <c r="AC27" i="3" l="1"/>
  <c r="AD27" i="3" s="1"/>
  <c r="AE27" i="3" s="1"/>
  <c r="AF27" i="3" s="1"/>
  <c r="Y28" i="3" s="1"/>
  <c r="V147" i="3"/>
  <c r="Z146" i="3" s="1"/>
  <c r="W136" i="2"/>
  <c r="V137" i="2"/>
  <c r="AE135" i="2"/>
  <c r="Z135" i="2" s="1"/>
  <c r="AC135" i="2"/>
  <c r="X135" i="2" s="1"/>
  <c r="AF135" i="2"/>
  <c r="AA135" i="2" s="1"/>
  <c r="AD135" i="2"/>
  <c r="Y135" i="2" s="1"/>
  <c r="AA28" i="3" l="1"/>
  <c r="AB28" i="3"/>
  <c r="AG28" i="3"/>
  <c r="V148" i="3"/>
  <c r="Z147" i="3" s="1"/>
  <c r="AE136" i="2"/>
  <c r="Z136" i="2" s="1"/>
  <c r="AC136" i="2"/>
  <c r="X136" i="2" s="1"/>
  <c r="AF136" i="2"/>
  <c r="AA136" i="2" s="1"/>
  <c r="AD136" i="2"/>
  <c r="Y136" i="2" s="1"/>
  <c r="W137" i="2"/>
  <c r="V138" i="2"/>
  <c r="AC28" i="3" l="1"/>
  <c r="AD28" i="3" s="1"/>
  <c r="AE28" i="3" s="1"/>
  <c r="AF28" i="3" s="1"/>
  <c r="Y29" i="3" s="1"/>
  <c r="V149" i="3"/>
  <c r="Z148" i="3" s="1"/>
  <c r="W138" i="2"/>
  <c r="V139" i="2"/>
  <c r="AE137" i="2"/>
  <c r="Z137" i="2" s="1"/>
  <c r="AC137" i="2"/>
  <c r="X137" i="2" s="1"/>
  <c r="AF137" i="2"/>
  <c r="AA137" i="2" s="1"/>
  <c r="AD137" i="2"/>
  <c r="Y137" i="2" s="1"/>
  <c r="AA29" i="3" l="1"/>
  <c r="AB29" i="3"/>
  <c r="AG29" i="3"/>
  <c r="V150" i="3"/>
  <c r="Z149" i="3" s="1"/>
  <c r="AE138" i="2"/>
  <c r="Z138" i="2" s="1"/>
  <c r="AC138" i="2"/>
  <c r="X138" i="2" s="1"/>
  <c r="AF138" i="2"/>
  <c r="AA138" i="2" s="1"/>
  <c r="AD138" i="2"/>
  <c r="Y138" i="2" s="1"/>
  <c r="W139" i="2"/>
  <c r="V140" i="2"/>
  <c r="AC29" i="3" l="1"/>
  <c r="AD29" i="3" s="1"/>
  <c r="AE29" i="3" s="1"/>
  <c r="AF29" i="3" s="1"/>
  <c r="Y30" i="3" s="1"/>
  <c r="V151" i="3"/>
  <c r="Z150" i="3" s="1"/>
  <c r="W140" i="2"/>
  <c r="V141" i="2"/>
  <c r="AE139" i="2"/>
  <c r="Z139" i="2" s="1"/>
  <c r="AC139" i="2"/>
  <c r="X139" i="2" s="1"/>
  <c r="AF139" i="2"/>
  <c r="AA139" i="2" s="1"/>
  <c r="AD139" i="2"/>
  <c r="Y139" i="2" s="1"/>
  <c r="AB30" i="3" l="1"/>
  <c r="AG30" i="3"/>
  <c r="AA30" i="3"/>
  <c r="V152" i="3"/>
  <c r="Z151" i="3" s="1"/>
  <c r="AE140" i="2"/>
  <c r="Z140" i="2" s="1"/>
  <c r="AC140" i="2"/>
  <c r="X140" i="2" s="1"/>
  <c r="AF140" i="2"/>
  <c r="AA140" i="2" s="1"/>
  <c r="AD140" i="2"/>
  <c r="Y140" i="2" s="1"/>
  <c r="W141" i="2"/>
  <c r="V142" i="2"/>
  <c r="AC30" i="3" l="1"/>
  <c r="AD30" i="3" s="1"/>
  <c r="AE30" i="3" s="1"/>
  <c r="AF30" i="3" s="1"/>
  <c r="Y31" i="3" s="1"/>
  <c r="V153" i="3"/>
  <c r="Z152" i="3" s="1"/>
  <c r="W142" i="2"/>
  <c r="V143" i="2"/>
  <c r="AE141" i="2"/>
  <c r="Z141" i="2" s="1"/>
  <c r="AC141" i="2"/>
  <c r="X141" i="2" s="1"/>
  <c r="AF141" i="2"/>
  <c r="AA141" i="2" s="1"/>
  <c r="AD141" i="2"/>
  <c r="Y141" i="2" s="1"/>
  <c r="AG31" i="3" l="1"/>
  <c r="AA31" i="3"/>
  <c r="AB31" i="3"/>
  <c r="V154" i="3"/>
  <c r="Z153" i="3" s="1"/>
  <c r="AE142" i="2"/>
  <c r="Z142" i="2" s="1"/>
  <c r="AC142" i="2"/>
  <c r="X142" i="2" s="1"/>
  <c r="AF142" i="2"/>
  <c r="AA142" i="2" s="1"/>
  <c r="AD142" i="2"/>
  <c r="Y142" i="2" s="1"/>
  <c r="W143" i="2"/>
  <c r="V144" i="2"/>
  <c r="AC31" i="3" l="1"/>
  <c r="AD31" i="3" s="1"/>
  <c r="AE31" i="3" s="1"/>
  <c r="AF31" i="3" s="1"/>
  <c r="Y32" i="3" s="1"/>
  <c r="V155" i="3"/>
  <c r="Z154" i="3" s="1"/>
  <c r="W144" i="2"/>
  <c r="V145" i="2"/>
  <c r="AE143" i="2"/>
  <c r="Z143" i="2" s="1"/>
  <c r="AC143" i="2"/>
  <c r="X143" i="2" s="1"/>
  <c r="AF143" i="2"/>
  <c r="AA143" i="2" s="1"/>
  <c r="AD143" i="2"/>
  <c r="Y143" i="2" s="1"/>
  <c r="AG32" i="3" l="1"/>
  <c r="AA32" i="3"/>
  <c r="AB32" i="3"/>
  <c r="V156" i="3"/>
  <c r="Z155" i="3" s="1"/>
  <c r="AE144" i="2"/>
  <c r="Z144" i="2" s="1"/>
  <c r="AC144" i="2"/>
  <c r="X144" i="2" s="1"/>
  <c r="AF144" i="2"/>
  <c r="AA144" i="2" s="1"/>
  <c r="AD144" i="2"/>
  <c r="Y144" i="2" s="1"/>
  <c r="W145" i="2"/>
  <c r="V146" i="2"/>
  <c r="AC32" i="3" l="1"/>
  <c r="AD32" i="3" s="1"/>
  <c r="AE32" i="3" s="1"/>
  <c r="AF32" i="3" s="1"/>
  <c r="Y33" i="3" s="1"/>
  <c r="V157" i="3"/>
  <c r="Z156" i="3" s="1"/>
  <c r="W146" i="2"/>
  <c r="V147" i="2"/>
  <c r="AF145" i="2"/>
  <c r="AA145" i="2" s="1"/>
  <c r="AD145" i="2"/>
  <c r="Y145" i="2" s="1"/>
  <c r="AC145" i="2"/>
  <c r="X145" i="2" s="1"/>
  <c r="AE145" i="2"/>
  <c r="Z145" i="2" s="1"/>
  <c r="AG33" i="3" l="1"/>
  <c r="AA33" i="3"/>
  <c r="AB33" i="3"/>
  <c r="V158" i="3"/>
  <c r="Z157" i="3" s="1"/>
  <c r="AA146" i="2"/>
  <c r="AF146" i="2"/>
  <c r="AD146" i="2"/>
  <c r="Y146" i="2" s="1"/>
  <c r="AE146" i="2"/>
  <c r="Z146" i="2" s="1"/>
  <c r="AC146" i="2"/>
  <c r="X146" i="2" s="1"/>
  <c r="W147" i="2"/>
  <c r="V148" i="2"/>
  <c r="AC33" i="3" l="1"/>
  <c r="AD33" i="3" s="1"/>
  <c r="AE33" i="3" s="1"/>
  <c r="AF33" i="3" s="1"/>
  <c r="Y34" i="3" s="1"/>
  <c r="X147" i="2"/>
  <c r="V159" i="3"/>
  <c r="Z158" i="3" s="1"/>
  <c r="W148" i="2"/>
  <c r="V149" i="2"/>
  <c r="AA147" i="2"/>
  <c r="AF147" i="2"/>
  <c r="AD147" i="2"/>
  <c r="Y147" i="2" s="1"/>
  <c r="AC147" i="2"/>
  <c r="AE147" i="2"/>
  <c r="Z147" i="2" s="1"/>
  <c r="AG34" i="3" l="1"/>
  <c r="AA34" i="3"/>
  <c r="AB34" i="3"/>
  <c r="AA148" i="2"/>
  <c r="AF148" i="2"/>
  <c r="AD148" i="2"/>
  <c r="Y148" i="2" s="1"/>
  <c r="AE148" i="2"/>
  <c r="Z148" i="2" s="1"/>
  <c r="AC148" i="2"/>
  <c r="X148" i="2" s="1"/>
  <c r="V160" i="3"/>
  <c r="Z159" i="3" s="1"/>
  <c r="W149" i="2"/>
  <c r="V150" i="2"/>
  <c r="AC34" i="3" l="1"/>
  <c r="AD34" i="3" s="1"/>
  <c r="AE34" i="3" s="1"/>
  <c r="AF34" i="3" s="1"/>
  <c r="Y35" i="3" s="1"/>
  <c r="V161" i="3"/>
  <c r="Z160" i="3" s="1"/>
  <c r="W150" i="2"/>
  <c r="V151" i="2"/>
  <c r="AF149" i="2"/>
  <c r="AA149" i="2" s="1"/>
  <c r="AD149" i="2"/>
  <c r="Y149" i="2" s="1"/>
  <c r="AC149" i="2"/>
  <c r="X149" i="2" s="1"/>
  <c r="AE149" i="2"/>
  <c r="Z149" i="2" s="1"/>
  <c r="AG35" i="3" l="1"/>
  <c r="AA35" i="3"/>
  <c r="AB35" i="3"/>
  <c r="W151" i="2"/>
  <c r="V152" i="2"/>
  <c r="V162" i="3"/>
  <c r="Z161" i="3" s="1"/>
  <c r="AF150" i="2"/>
  <c r="AA150" i="2" s="1"/>
  <c r="AD150" i="2"/>
  <c r="Y150" i="2" s="1"/>
  <c r="AE150" i="2"/>
  <c r="Z150" i="2" s="1"/>
  <c r="AC150" i="2"/>
  <c r="X150" i="2" s="1"/>
  <c r="AC35" i="3" l="1"/>
  <c r="AD35" i="3" s="1"/>
  <c r="AE35" i="3" s="1"/>
  <c r="AF35" i="3" s="1"/>
  <c r="Y36" i="3" s="1"/>
  <c r="V163" i="3"/>
  <c r="Z162" i="3" s="1"/>
  <c r="W152" i="2"/>
  <c r="V153" i="2"/>
  <c r="AF151" i="2"/>
  <c r="AA151" i="2" s="1"/>
  <c r="AD151" i="2"/>
  <c r="Y151" i="2" s="1"/>
  <c r="AC151" i="2"/>
  <c r="X151" i="2" s="1"/>
  <c r="AE151" i="2"/>
  <c r="Z151" i="2" s="1"/>
  <c r="AA36" i="3" l="1"/>
  <c r="AB36" i="3"/>
  <c r="AG36" i="3"/>
  <c r="W153" i="2"/>
  <c r="V154" i="2"/>
  <c r="V164" i="3"/>
  <c r="Z163" i="3" s="1"/>
  <c r="AF152" i="2"/>
  <c r="AA152" i="2" s="1"/>
  <c r="AD152" i="2"/>
  <c r="Y152" i="2" s="1"/>
  <c r="AE152" i="2"/>
  <c r="Z152" i="2" s="1"/>
  <c r="AC152" i="2"/>
  <c r="X152" i="2" s="1"/>
  <c r="AC36" i="3" l="1"/>
  <c r="AD36" i="3" s="1"/>
  <c r="AE36" i="3" s="1"/>
  <c r="AF36" i="3" s="1"/>
  <c r="Y37" i="3" s="1"/>
  <c r="V165" i="3"/>
  <c r="Z164" i="3" s="1"/>
  <c r="W154" i="2"/>
  <c r="V155" i="2"/>
  <c r="AF153" i="2"/>
  <c r="AA153" i="2" s="1"/>
  <c r="AD153" i="2"/>
  <c r="Y153" i="2" s="1"/>
  <c r="AC153" i="2"/>
  <c r="X153" i="2" s="1"/>
  <c r="AE153" i="2"/>
  <c r="Z153" i="2" s="1"/>
  <c r="AA37" i="3" l="1"/>
  <c r="AB37" i="3"/>
  <c r="AG37" i="3"/>
  <c r="W155" i="2"/>
  <c r="V156" i="2"/>
  <c r="X154" i="2"/>
  <c r="V166" i="3"/>
  <c r="Z165" i="3" s="1"/>
  <c r="AF154" i="2"/>
  <c r="AA154" i="2" s="1"/>
  <c r="AD154" i="2"/>
  <c r="Y154" i="2" s="1"/>
  <c r="AE154" i="2"/>
  <c r="Z154" i="2" s="1"/>
  <c r="AC154" i="2"/>
  <c r="AC37" i="3" l="1"/>
  <c r="AD37" i="3" s="1"/>
  <c r="AE37" i="3" s="1"/>
  <c r="AF37" i="3" s="1"/>
  <c r="Y38" i="3" s="1"/>
  <c r="V167" i="3"/>
  <c r="Z166" i="3" s="1"/>
  <c r="AF155" i="2"/>
  <c r="AA155" i="2" s="1"/>
  <c r="AD155" i="2"/>
  <c r="Y155" i="2" s="1"/>
  <c r="AC155" i="2"/>
  <c r="X155" i="2" s="1"/>
  <c r="AE155" i="2"/>
  <c r="Z155" i="2" s="1"/>
  <c r="W156" i="2"/>
  <c r="V157" i="2"/>
  <c r="AB38" i="3" l="1"/>
  <c r="AG38" i="3"/>
  <c r="AA38" i="3"/>
  <c r="V168" i="3"/>
  <c r="Z167" i="3" s="1"/>
  <c r="W157" i="2"/>
  <c r="V158" i="2"/>
  <c r="AF156" i="2"/>
  <c r="AA156" i="2" s="1"/>
  <c r="AD156" i="2"/>
  <c r="Y156" i="2" s="1"/>
  <c r="AE156" i="2"/>
  <c r="Z156" i="2" s="1"/>
  <c r="AC156" i="2"/>
  <c r="X156" i="2" s="1"/>
  <c r="AC38" i="3" l="1"/>
  <c r="AD38" i="3" s="1"/>
  <c r="AE38" i="3" s="1"/>
  <c r="AF38" i="3" s="1"/>
  <c r="Y39" i="3" s="1"/>
  <c r="V169" i="3"/>
  <c r="Z168" i="3" s="1"/>
  <c r="W158" i="2"/>
  <c r="V159" i="2"/>
  <c r="AF157" i="2"/>
  <c r="AA157" i="2" s="1"/>
  <c r="AD157" i="2"/>
  <c r="Y157" i="2" s="1"/>
  <c r="AC157" i="2"/>
  <c r="X157" i="2" s="1"/>
  <c r="AE157" i="2"/>
  <c r="Z157" i="2" s="1"/>
  <c r="AG39" i="3" l="1"/>
  <c r="AA39" i="3"/>
  <c r="AB39" i="3"/>
  <c r="AA158" i="2"/>
  <c r="AF158" i="2"/>
  <c r="AD158" i="2"/>
  <c r="Y158" i="2" s="1"/>
  <c r="AE158" i="2"/>
  <c r="Z158" i="2" s="1"/>
  <c r="AC158" i="2"/>
  <c r="X158" i="2" s="1"/>
  <c r="V170" i="3"/>
  <c r="Z169" i="3" s="1"/>
  <c r="W159" i="2"/>
  <c r="V160" i="2"/>
  <c r="AC39" i="3" l="1"/>
  <c r="AD39" i="3" s="1"/>
  <c r="AE39" i="3" s="1"/>
  <c r="AF39" i="3" s="1"/>
  <c r="Y40" i="3" s="1"/>
  <c r="V171" i="3"/>
  <c r="Z170" i="3" s="1"/>
  <c r="W160" i="2"/>
  <c r="V161" i="2"/>
  <c r="AF159" i="2"/>
  <c r="AA159" i="2" s="1"/>
  <c r="AD159" i="2"/>
  <c r="Y159" i="2" s="1"/>
  <c r="AC159" i="2"/>
  <c r="X159" i="2" s="1"/>
  <c r="AE159" i="2"/>
  <c r="Z159" i="2" s="1"/>
  <c r="AG40" i="3" l="1"/>
  <c r="AA40" i="3"/>
  <c r="AB40" i="3"/>
  <c r="W161" i="2"/>
  <c r="V162" i="2"/>
  <c r="V172" i="3"/>
  <c r="Z171" i="3" s="1"/>
  <c r="AF160" i="2"/>
  <c r="AA160" i="2" s="1"/>
  <c r="AD160" i="2"/>
  <c r="Y160" i="2" s="1"/>
  <c r="AE160" i="2"/>
  <c r="Z160" i="2" s="1"/>
  <c r="AC160" i="2"/>
  <c r="X160" i="2" s="1"/>
  <c r="AC40" i="3" l="1"/>
  <c r="AD40" i="3" s="1"/>
  <c r="AE40" i="3" s="1"/>
  <c r="AF40" i="3" s="1"/>
  <c r="Y41" i="3" s="1"/>
  <c r="V173" i="3"/>
  <c r="Z172" i="3" s="1"/>
  <c r="AF161" i="2"/>
  <c r="AA161" i="2" s="1"/>
  <c r="AD161" i="2"/>
  <c r="Y161" i="2" s="1"/>
  <c r="AC161" i="2"/>
  <c r="X161" i="2" s="1"/>
  <c r="AE161" i="2"/>
  <c r="Z161" i="2" s="1"/>
  <c r="W162" i="2"/>
  <c r="V163" i="2"/>
  <c r="AG41" i="3" l="1"/>
  <c r="AA41" i="3"/>
  <c r="AB41" i="3"/>
  <c r="W163" i="2"/>
  <c r="V164" i="2"/>
  <c r="V174" i="3"/>
  <c r="Z173" i="3" s="1"/>
  <c r="AF162" i="2"/>
  <c r="AA162" i="2" s="1"/>
  <c r="AD162" i="2"/>
  <c r="Y162" i="2" s="1"/>
  <c r="AE162" i="2"/>
  <c r="Z162" i="2" s="1"/>
  <c r="AC162" i="2"/>
  <c r="X162" i="2" s="1"/>
  <c r="AC41" i="3" l="1"/>
  <c r="AD41" i="3" s="1"/>
  <c r="AE41" i="3" s="1"/>
  <c r="AF41" i="3" s="1"/>
  <c r="Y42" i="3" s="1"/>
  <c r="V175" i="3"/>
  <c r="Z174" i="3" s="1"/>
  <c r="W164" i="2"/>
  <c r="V165" i="2"/>
  <c r="AF163" i="2"/>
  <c r="AA163" i="2" s="1"/>
  <c r="AD163" i="2"/>
  <c r="Y163" i="2" s="1"/>
  <c r="AC163" i="2"/>
  <c r="X163" i="2" s="1"/>
  <c r="AE163" i="2"/>
  <c r="Z163" i="2" s="1"/>
  <c r="AG42" i="3" l="1"/>
  <c r="AA42" i="3"/>
  <c r="AB42" i="3"/>
  <c r="W165" i="2"/>
  <c r="V166" i="2"/>
  <c r="V176" i="3"/>
  <c r="Z175" i="3" s="1"/>
  <c r="AF164" i="2"/>
  <c r="AA164" i="2" s="1"/>
  <c r="AD164" i="2"/>
  <c r="Y164" i="2" s="1"/>
  <c r="AE164" i="2"/>
  <c r="Z164" i="2" s="1"/>
  <c r="AC164" i="2"/>
  <c r="X164" i="2" s="1"/>
  <c r="AC42" i="3" l="1"/>
  <c r="AD42" i="3" s="1"/>
  <c r="AE42" i="3" s="1"/>
  <c r="AF42" i="3" s="1"/>
  <c r="Y43" i="3" s="1"/>
  <c r="V177" i="3"/>
  <c r="Z176" i="3" s="1"/>
  <c r="W166" i="2"/>
  <c r="V167" i="2"/>
  <c r="AF165" i="2"/>
  <c r="AA165" i="2" s="1"/>
  <c r="AD165" i="2"/>
  <c r="Y165" i="2" s="1"/>
  <c r="AC165" i="2"/>
  <c r="X165" i="2" s="1"/>
  <c r="AE165" i="2"/>
  <c r="Z165" i="2" s="1"/>
  <c r="AG43" i="3" l="1"/>
  <c r="AA43" i="3"/>
  <c r="AB43" i="3"/>
  <c r="W167" i="2"/>
  <c r="V168" i="2"/>
  <c r="V178" i="3"/>
  <c r="Z177" i="3" s="1"/>
  <c r="AF166" i="2"/>
  <c r="AA166" i="2" s="1"/>
  <c r="AD166" i="2"/>
  <c r="Y166" i="2" s="1"/>
  <c r="AE166" i="2"/>
  <c r="Z166" i="2" s="1"/>
  <c r="AC166" i="2"/>
  <c r="X166" i="2" s="1"/>
  <c r="AC43" i="3" l="1"/>
  <c r="AD43" i="3" s="1"/>
  <c r="AE43" i="3" s="1"/>
  <c r="AF43" i="3" s="1"/>
  <c r="Y44" i="3" s="1"/>
  <c r="V179" i="3"/>
  <c r="Z178" i="3" s="1"/>
  <c r="W168" i="2"/>
  <c r="V169" i="2"/>
  <c r="AF167" i="2"/>
  <c r="AA167" i="2" s="1"/>
  <c r="AD167" i="2"/>
  <c r="Y167" i="2" s="1"/>
  <c r="AC167" i="2"/>
  <c r="X167" i="2" s="1"/>
  <c r="AE167" i="2"/>
  <c r="Z167" i="2" s="1"/>
  <c r="AA44" i="3" l="1"/>
  <c r="AB44" i="3"/>
  <c r="AG44" i="3"/>
  <c r="W169" i="2"/>
  <c r="V170" i="2"/>
  <c r="V180" i="3"/>
  <c r="Z179" i="3" s="1"/>
  <c r="AF168" i="2"/>
  <c r="AA168" i="2" s="1"/>
  <c r="AD168" i="2"/>
  <c r="Y168" i="2" s="1"/>
  <c r="AE168" i="2"/>
  <c r="Z168" i="2" s="1"/>
  <c r="AC168" i="2"/>
  <c r="X168" i="2" s="1"/>
  <c r="AC44" i="3" l="1"/>
  <c r="AD44" i="3" s="1"/>
  <c r="AE44" i="3" s="1"/>
  <c r="AF44" i="3" s="1"/>
  <c r="Y45" i="3" s="1"/>
  <c r="V181" i="3"/>
  <c r="Z180" i="3" s="1"/>
  <c r="W170" i="2"/>
  <c r="V171" i="2"/>
  <c r="Z169" i="2"/>
  <c r="AF169" i="2"/>
  <c r="AA169" i="2" s="1"/>
  <c r="AD169" i="2"/>
  <c r="Y169" i="2" s="1"/>
  <c r="AE169" i="2"/>
  <c r="AC169" i="2"/>
  <c r="X169" i="2" s="1"/>
  <c r="AA45" i="3" l="1"/>
  <c r="AB45" i="3"/>
  <c r="AG45" i="3"/>
  <c r="V182" i="3"/>
  <c r="Z181" i="3" s="1"/>
  <c r="W171" i="2"/>
  <c r="V172" i="2"/>
  <c r="AF170" i="2"/>
  <c r="AA170" i="2" s="1"/>
  <c r="AD170" i="2"/>
  <c r="Y170" i="2" s="1"/>
  <c r="AE170" i="2"/>
  <c r="Z170" i="2" s="1"/>
  <c r="AC170" i="2"/>
  <c r="X170" i="2" s="1"/>
  <c r="AC45" i="3" l="1"/>
  <c r="AD45" i="3" s="1"/>
  <c r="AE45" i="3" s="1"/>
  <c r="AF45" i="3" s="1"/>
  <c r="Y46" i="3" s="1"/>
  <c r="V183" i="3"/>
  <c r="Z182" i="3" s="1"/>
  <c r="W172" i="2"/>
  <c r="V173" i="2"/>
  <c r="AF171" i="2"/>
  <c r="AA171" i="2" s="1"/>
  <c r="AD171" i="2"/>
  <c r="Y171" i="2" s="1"/>
  <c r="AE171" i="2"/>
  <c r="Z171" i="2" s="1"/>
  <c r="AC171" i="2"/>
  <c r="X171" i="2" s="1"/>
  <c r="AB46" i="3" l="1"/>
  <c r="AG46" i="3"/>
  <c r="AA46" i="3"/>
  <c r="V184" i="3"/>
  <c r="Z183" i="3" s="1"/>
  <c r="AF172" i="2"/>
  <c r="AA172" i="2" s="1"/>
  <c r="AD172" i="2"/>
  <c r="Y172" i="2" s="1"/>
  <c r="AE172" i="2"/>
  <c r="Z172" i="2" s="1"/>
  <c r="AC172" i="2"/>
  <c r="X172" i="2" s="1"/>
  <c r="W173" i="2"/>
  <c r="V174" i="2"/>
  <c r="AC46" i="3" l="1"/>
  <c r="AD46" i="3" s="1"/>
  <c r="AE46" i="3" s="1"/>
  <c r="AF46" i="3" s="1"/>
  <c r="Y47" i="3" s="1"/>
  <c r="V185" i="3"/>
  <c r="Z184" i="3" s="1"/>
  <c r="W174" i="2"/>
  <c r="V175" i="2"/>
  <c r="AF173" i="2"/>
  <c r="AA173" i="2" s="1"/>
  <c r="AD173" i="2"/>
  <c r="Y173" i="2" s="1"/>
  <c r="AE173" i="2"/>
  <c r="AC173" i="2"/>
  <c r="X173" i="2" s="1"/>
  <c r="Z173" i="2"/>
  <c r="AG47" i="3" l="1"/>
  <c r="AA47" i="3"/>
  <c r="AB47" i="3"/>
  <c r="V186" i="3"/>
  <c r="Z185" i="3" s="1"/>
  <c r="W175" i="2"/>
  <c r="V176" i="2"/>
  <c r="AF174" i="2"/>
  <c r="AA174" i="2" s="1"/>
  <c r="AD174" i="2"/>
  <c r="Y174" i="2" s="1"/>
  <c r="AE174" i="2"/>
  <c r="Z174" i="2" s="1"/>
  <c r="AC174" i="2"/>
  <c r="X174" i="2" s="1"/>
  <c r="AC47" i="3" l="1"/>
  <c r="AD47" i="3" s="1"/>
  <c r="AE47" i="3" s="1"/>
  <c r="AF47" i="3" s="1"/>
  <c r="Y48" i="3" s="1"/>
  <c r="V187" i="3"/>
  <c r="Z186" i="3" s="1"/>
  <c r="AF175" i="2"/>
  <c r="AD175" i="2"/>
  <c r="Y175" i="2" s="1"/>
  <c r="AE175" i="2"/>
  <c r="Z175" i="2" s="1"/>
  <c r="AC175" i="2"/>
  <c r="X175" i="2" s="1"/>
  <c r="AA175" i="2"/>
  <c r="W176" i="2"/>
  <c r="V177" i="2"/>
  <c r="AG48" i="3" l="1"/>
  <c r="AA48" i="3"/>
  <c r="AB48" i="3"/>
  <c r="W177" i="2"/>
  <c r="V178" i="2"/>
  <c r="V188" i="3"/>
  <c r="Z187" i="3" s="1"/>
  <c r="AF176" i="2"/>
  <c r="AA176" i="2" s="1"/>
  <c r="AD176" i="2"/>
  <c r="Y176" i="2" s="1"/>
  <c r="AE176" i="2"/>
  <c r="Z176" i="2" s="1"/>
  <c r="AC176" i="2"/>
  <c r="X176" i="2" s="1"/>
  <c r="AC48" i="3" l="1"/>
  <c r="AD48" i="3" s="1"/>
  <c r="AE48" i="3" s="1"/>
  <c r="AF48" i="3" s="1"/>
  <c r="Y49" i="3" s="1"/>
  <c r="V189" i="3"/>
  <c r="Z188" i="3" s="1"/>
  <c r="W178" i="2"/>
  <c r="V179" i="2"/>
  <c r="Z177" i="2"/>
  <c r="AF177" i="2"/>
  <c r="AA177" i="2" s="1"/>
  <c r="AD177" i="2"/>
  <c r="Y177" i="2" s="1"/>
  <c r="AE177" i="2"/>
  <c r="AC177" i="2"/>
  <c r="X177" i="2" s="1"/>
  <c r="AG49" i="3" l="1"/>
  <c r="AA49" i="3"/>
  <c r="AB49" i="3"/>
  <c r="V190" i="3"/>
  <c r="Z189" i="3" s="1"/>
  <c r="AF178" i="2"/>
  <c r="AA178" i="2" s="1"/>
  <c r="AD178" i="2"/>
  <c r="Y178" i="2" s="1"/>
  <c r="AE178" i="2"/>
  <c r="Z178" i="2" s="1"/>
  <c r="AC178" i="2"/>
  <c r="X178" i="2" s="1"/>
  <c r="W179" i="2"/>
  <c r="V180" i="2"/>
  <c r="AC49" i="3" l="1"/>
  <c r="AD49" i="3" s="1"/>
  <c r="AE49" i="3" s="1"/>
  <c r="AF49" i="3" s="1"/>
  <c r="Y50" i="3" s="1"/>
  <c r="V191" i="3"/>
  <c r="Z190" i="3" s="1"/>
  <c r="W180" i="2"/>
  <c r="V181" i="2"/>
  <c r="AF179" i="2"/>
  <c r="AA179" i="2" s="1"/>
  <c r="AD179" i="2"/>
  <c r="Y179" i="2" s="1"/>
  <c r="AE179" i="2"/>
  <c r="Z179" i="2" s="1"/>
  <c r="AC179" i="2"/>
  <c r="X179" i="2" s="1"/>
  <c r="AG50" i="3" l="1"/>
  <c r="AA50" i="3"/>
  <c r="AB50" i="3"/>
  <c r="V192" i="3"/>
  <c r="Z191" i="3" s="1"/>
  <c r="W181" i="2"/>
  <c r="V182" i="2"/>
  <c r="AF180" i="2"/>
  <c r="AA180" i="2" s="1"/>
  <c r="AD180" i="2"/>
  <c r="Y180" i="2" s="1"/>
  <c r="AE180" i="2"/>
  <c r="Z180" i="2" s="1"/>
  <c r="AC180" i="2"/>
  <c r="X180" i="2" s="1"/>
  <c r="AC50" i="3" l="1"/>
  <c r="AD50" i="3" s="1"/>
  <c r="AE50" i="3" s="1"/>
  <c r="AF50" i="3" s="1"/>
  <c r="Y51" i="3" s="1"/>
  <c r="V193" i="3"/>
  <c r="Z192" i="3" s="1"/>
  <c r="AF181" i="2"/>
  <c r="AA181" i="2" s="1"/>
  <c r="AD181" i="2"/>
  <c r="Y181" i="2" s="1"/>
  <c r="AE181" i="2"/>
  <c r="Z181" i="2" s="1"/>
  <c r="AC181" i="2"/>
  <c r="X181" i="2" s="1"/>
  <c r="W182" i="2"/>
  <c r="V183" i="2"/>
  <c r="AG51" i="3" l="1"/>
  <c r="AA51" i="3"/>
  <c r="AB51" i="3"/>
  <c r="V194" i="3"/>
  <c r="Z193" i="3" s="1"/>
  <c r="AF182" i="2"/>
  <c r="AA182" i="2" s="1"/>
  <c r="AD182" i="2"/>
  <c r="Y182" i="2" s="1"/>
  <c r="AE182" i="2"/>
  <c r="Z182" i="2" s="1"/>
  <c r="AC182" i="2"/>
  <c r="X182" i="2" s="1"/>
  <c r="W183" i="2"/>
  <c r="V184" i="2"/>
  <c r="AC51" i="3" l="1"/>
  <c r="AD51" i="3" s="1"/>
  <c r="AE51" i="3" s="1"/>
  <c r="AF51" i="3" s="1"/>
  <c r="Y52" i="3" s="1"/>
  <c r="V195" i="3"/>
  <c r="Z194" i="3" s="1"/>
  <c r="AF183" i="2"/>
  <c r="AA183" i="2" s="1"/>
  <c r="AD183" i="2"/>
  <c r="Y183" i="2" s="1"/>
  <c r="AE183" i="2"/>
  <c r="Z183" i="2" s="1"/>
  <c r="AC183" i="2"/>
  <c r="X183" i="2" s="1"/>
  <c r="W184" i="2"/>
  <c r="V185" i="2"/>
  <c r="AA52" i="3" l="1"/>
  <c r="AG52" i="3"/>
  <c r="AB52" i="3"/>
  <c r="V196" i="3"/>
  <c r="Z195" i="3" s="1"/>
  <c r="AF184" i="2"/>
  <c r="AA184" i="2" s="1"/>
  <c r="AD184" i="2"/>
  <c r="Y184" i="2" s="1"/>
  <c r="AE184" i="2"/>
  <c r="AC184" i="2"/>
  <c r="X184" i="2" s="1"/>
  <c r="W185" i="2"/>
  <c r="V186" i="2"/>
  <c r="Z184" i="2"/>
  <c r="AC52" i="3" l="1"/>
  <c r="AD52" i="3" s="1"/>
  <c r="AE52" i="3" s="1"/>
  <c r="AF52" i="3" s="1"/>
  <c r="Y53" i="3" s="1"/>
  <c r="AF185" i="2"/>
  <c r="AA185" i="2" s="1"/>
  <c r="AD185" i="2"/>
  <c r="AE185" i="2"/>
  <c r="Z185" i="2" s="1"/>
  <c r="AC185" i="2"/>
  <c r="Y185" i="2"/>
  <c r="X185" i="2"/>
  <c r="V197" i="3"/>
  <c r="Z196" i="3" s="1"/>
  <c r="W186" i="2"/>
  <c r="V187" i="2"/>
  <c r="AA53" i="3" l="1"/>
  <c r="AB53" i="3"/>
  <c r="AG53" i="3"/>
  <c r="W187" i="2"/>
  <c r="V188" i="2"/>
  <c r="AF186" i="2"/>
  <c r="AA186" i="2" s="1"/>
  <c r="AD186" i="2"/>
  <c r="Y186" i="2" s="1"/>
  <c r="AE186" i="2"/>
  <c r="Z186" i="2" s="1"/>
  <c r="AC186" i="2"/>
  <c r="X186" i="2" s="1"/>
  <c r="V198" i="3"/>
  <c r="Z197" i="3" s="1"/>
  <c r="AC53" i="3" l="1"/>
  <c r="AD53" i="3" s="1"/>
  <c r="AE53" i="3" s="1"/>
  <c r="AF53" i="3" s="1"/>
  <c r="Y54" i="3" s="1"/>
  <c r="V199" i="3"/>
  <c r="Z198" i="3" s="1"/>
  <c r="W188" i="2"/>
  <c r="V189" i="2"/>
  <c r="AF187" i="2"/>
  <c r="AA187" i="2" s="1"/>
  <c r="AD187" i="2"/>
  <c r="Y187" i="2" s="1"/>
  <c r="AE187" i="2"/>
  <c r="Z187" i="2" s="1"/>
  <c r="AC187" i="2"/>
  <c r="X187" i="2" s="1"/>
  <c r="AB54" i="3" l="1"/>
  <c r="AA54" i="3"/>
  <c r="AG54" i="3"/>
  <c r="V200" i="3"/>
  <c r="Z199" i="3" s="1"/>
  <c r="W189" i="2"/>
  <c r="V190" i="2"/>
  <c r="AA188" i="2"/>
  <c r="AF188" i="2"/>
  <c r="AD188" i="2"/>
  <c r="Y188" i="2" s="1"/>
  <c r="AE188" i="2"/>
  <c r="Z188" i="2" s="1"/>
  <c r="AC188" i="2"/>
  <c r="X188" i="2" s="1"/>
  <c r="AC54" i="3" l="1"/>
  <c r="AD54" i="3" s="1"/>
  <c r="AE54" i="3" s="1"/>
  <c r="AF54" i="3" s="1"/>
  <c r="Y55" i="3" s="1"/>
  <c r="V201" i="3"/>
  <c r="Z200" i="3" s="1"/>
  <c r="W190" i="2"/>
  <c r="V191" i="2"/>
  <c r="AF189" i="2"/>
  <c r="AA189" i="2" s="1"/>
  <c r="AD189" i="2"/>
  <c r="Y189" i="2" s="1"/>
  <c r="AE189" i="2"/>
  <c r="Z189" i="2" s="1"/>
  <c r="AC189" i="2"/>
  <c r="X189" i="2" s="1"/>
  <c r="AG55" i="3" l="1"/>
  <c r="AA55" i="3"/>
  <c r="AB55" i="3"/>
  <c r="V202" i="3"/>
  <c r="Z201" i="3" s="1"/>
  <c r="AF190" i="2"/>
  <c r="AA190" i="2" s="1"/>
  <c r="AD190" i="2"/>
  <c r="Y190" i="2" s="1"/>
  <c r="AE190" i="2"/>
  <c r="Z190" i="2" s="1"/>
  <c r="AC190" i="2"/>
  <c r="X190" i="2" s="1"/>
  <c r="W191" i="2"/>
  <c r="V192" i="2"/>
  <c r="AC55" i="3" l="1"/>
  <c r="AD55" i="3" s="1"/>
  <c r="AE55" i="3" s="1"/>
  <c r="AF55" i="3" s="1"/>
  <c r="Y56" i="3" s="1"/>
  <c r="V203" i="3"/>
  <c r="Z202" i="3" s="1"/>
  <c r="AF191" i="2"/>
  <c r="AA191" i="2" s="1"/>
  <c r="AD191" i="2"/>
  <c r="Y191" i="2" s="1"/>
  <c r="AE191" i="2"/>
  <c r="Z191" i="2" s="1"/>
  <c r="AC191" i="2"/>
  <c r="X191" i="2" s="1"/>
  <c r="W192" i="2"/>
  <c r="V193" i="2"/>
  <c r="AA56" i="3" l="1"/>
  <c r="AB56" i="3"/>
  <c r="AG56" i="3"/>
  <c r="V204" i="3"/>
  <c r="Z203" i="3" s="1"/>
  <c r="AF192" i="2"/>
  <c r="AA192" i="2" s="1"/>
  <c r="AD192" i="2"/>
  <c r="Y192" i="2" s="1"/>
  <c r="AE192" i="2"/>
  <c r="Z192" i="2" s="1"/>
  <c r="AC192" i="2"/>
  <c r="X192" i="2" s="1"/>
  <c r="W193" i="2"/>
  <c r="V194" i="2"/>
  <c r="AC56" i="3" l="1"/>
  <c r="AD56" i="3" s="1"/>
  <c r="AE56" i="3" s="1"/>
  <c r="AF56" i="3" s="1"/>
  <c r="Y57" i="3" s="1"/>
  <c r="V205" i="3"/>
  <c r="Z204" i="3" s="1"/>
  <c r="AE193" i="2"/>
  <c r="Z193" i="2" s="1"/>
  <c r="AC193" i="2"/>
  <c r="X193" i="2" s="1"/>
  <c r="AF193" i="2"/>
  <c r="AA193" i="2" s="1"/>
  <c r="AD193" i="2"/>
  <c r="Y193" i="2" s="1"/>
  <c r="W194" i="2"/>
  <c r="V195" i="2"/>
  <c r="AA57" i="3" l="1"/>
  <c r="AB57" i="3"/>
  <c r="AG57" i="3"/>
  <c r="V206" i="3"/>
  <c r="Z205" i="3" s="1"/>
  <c r="W195" i="2"/>
  <c r="V196" i="2"/>
  <c r="Z194" i="2"/>
  <c r="AF194" i="2"/>
  <c r="AA194" i="2" s="1"/>
  <c r="AD194" i="2"/>
  <c r="Y194" i="2" s="1"/>
  <c r="AE194" i="2"/>
  <c r="AC194" i="2"/>
  <c r="X194" i="2" s="1"/>
  <c r="AC57" i="3" l="1"/>
  <c r="AD57" i="3" s="1"/>
  <c r="AE57" i="3" s="1"/>
  <c r="AF57" i="3" s="1"/>
  <c r="Y58" i="3" s="1"/>
  <c r="V207" i="3"/>
  <c r="Z206" i="3" s="1"/>
  <c r="AF195" i="2"/>
  <c r="AA195" i="2" s="1"/>
  <c r="AD195" i="2"/>
  <c r="Y195" i="2" s="1"/>
  <c r="AE195" i="2"/>
  <c r="Z195" i="2" s="1"/>
  <c r="AC195" i="2"/>
  <c r="X195" i="2" s="1"/>
  <c r="W196" i="2"/>
  <c r="V197" i="2"/>
  <c r="AG58" i="3" l="1"/>
  <c r="AA58" i="3"/>
  <c r="AB58" i="3"/>
  <c r="V208" i="3"/>
  <c r="Z207" i="3" s="1"/>
  <c r="W197" i="2"/>
  <c r="V198" i="2"/>
  <c r="AF196" i="2"/>
  <c r="AA196" i="2" s="1"/>
  <c r="AD196" i="2"/>
  <c r="Y196" i="2" s="1"/>
  <c r="AE196" i="2"/>
  <c r="Z196" i="2" s="1"/>
  <c r="AC196" i="2"/>
  <c r="X196" i="2" s="1"/>
  <c r="AC58" i="3" l="1"/>
  <c r="AD58" i="3" s="1"/>
  <c r="AE58" i="3" s="1"/>
  <c r="AF58" i="3" s="1"/>
  <c r="Y59" i="3" s="1"/>
  <c r="V209" i="3"/>
  <c r="Z208" i="3" s="1"/>
  <c r="W198" i="2"/>
  <c r="V199" i="2"/>
  <c r="AF197" i="2"/>
  <c r="AA197" i="2" s="1"/>
  <c r="AD197" i="2"/>
  <c r="Y197" i="2" s="1"/>
  <c r="AE197" i="2"/>
  <c r="Z197" i="2" s="1"/>
  <c r="AC197" i="2"/>
  <c r="X197" i="2" s="1"/>
  <c r="AG59" i="3" l="1"/>
  <c r="AA59" i="3"/>
  <c r="AB59" i="3"/>
  <c r="V210" i="3"/>
  <c r="Z209" i="3" s="1"/>
  <c r="AF198" i="2"/>
  <c r="AA198" i="2" s="1"/>
  <c r="AD198" i="2"/>
  <c r="Y198" i="2" s="1"/>
  <c r="AE198" i="2"/>
  <c r="Z198" i="2" s="1"/>
  <c r="AC198" i="2"/>
  <c r="X198" i="2" s="1"/>
  <c r="W199" i="2"/>
  <c r="V200" i="2"/>
  <c r="AC59" i="3" l="1"/>
  <c r="AD59" i="3" s="1"/>
  <c r="AE59" i="3" s="1"/>
  <c r="AF59" i="3" s="1"/>
  <c r="Y60" i="3" s="1"/>
  <c r="V211" i="3"/>
  <c r="Z210" i="3" s="1"/>
  <c r="AF199" i="2"/>
  <c r="AA199" i="2" s="1"/>
  <c r="AD199" i="2"/>
  <c r="Y199" i="2" s="1"/>
  <c r="AE199" i="2"/>
  <c r="Z199" i="2" s="1"/>
  <c r="AC199" i="2"/>
  <c r="X199" i="2" s="1"/>
  <c r="W200" i="2"/>
  <c r="V201" i="2"/>
  <c r="AA60" i="3" l="1"/>
  <c r="AB60" i="3"/>
  <c r="AG60" i="3"/>
  <c r="V212" i="3"/>
  <c r="Z211" i="3" s="1"/>
  <c r="W201" i="2"/>
  <c r="V202" i="2"/>
  <c r="Z200" i="2"/>
  <c r="AF200" i="2"/>
  <c r="AA200" i="2" s="1"/>
  <c r="AD200" i="2"/>
  <c r="Y200" i="2" s="1"/>
  <c r="AE200" i="2"/>
  <c r="AC200" i="2"/>
  <c r="X200" i="2" s="1"/>
  <c r="AC60" i="3" l="1"/>
  <c r="AD60" i="3" s="1"/>
  <c r="AE60" i="3" s="1"/>
  <c r="AF60" i="3" s="1"/>
  <c r="Y61" i="3" s="1"/>
  <c r="V213" i="3"/>
  <c r="Z212" i="3" s="1"/>
  <c r="AF201" i="2"/>
  <c r="AA201" i="2" s="1"/>
  <c r="AD201" i="2"/>
  <c r="Y201" i="2" s="1"/>
  <c r="AE201" i="2"/>
  <c r="Z201" i="2" s="1"/>
  <c r="AC201" i="2"/>
  <c r="X201" i="2" s="1"/>
  <c r="W202" i="2"/>
  <c r="V203" i="2"/>
  <c r="AA61" i="3" l="1"/>
  <c r="AB61" i="3"/>
  <c r="AG61" i="3"/>
  <c r="V214" i="3"/>
  <c r="Z213" i="3" s="1"/>
  <c r="W203" i="2"/>
  <c r="V204" i="2"/>
  <c r="AF202" i="2"/>
  <c r="AA202" i="2" s="1"/>
  <c r="AD202" i="2"/>
  <c r="Y202" i="2" s="1"/>
  <c r="AE202" i="2"/>
  <c r="Z202" i="2" s="1"/>
  <c r="AC202" i="2"/>
  <c r="X202" i="2" s="1"/>
  <c r="AC61" i="3" l="1"/>
  <c r="AD61" i="3" s="1"/>
  <c r="AE61" i="3" s="1"/>
  <c r="AF61" i="3" s="1"/>
  <c r="Y62" i="3" s="1"/>
  <c r="V215" i="3"/>
  <c r="Z214" i="3" s="1"/>
  <c r="AF203" i="2"/>
  <c r="AA203" i="2" s="1"/>
  <c r="AD203" i="2"/>
  <c r="Y203" i="2" s="1"/>
  <c r="AE203" i="2"/>
  <c r="Z203" i="2" s="1"/>
  <c r="AC203" i="2"/>
  <c r="X203" i="2" s="1"/>
  <c r="W204" i="2"/>
  <c r="V205" i="2"/>
  <c r="AB62" i="3" l="1"/>
  <c r="AA62" i="3"/>
  <c r="AG62" i="3"/>
  <c r="V216" i="3"/>
  <c r="Z215" i="3" s="1"/>
  <c r="W205" i="2"/>
  <c r="V206" i="2"/>
  <c r="AF204" i="2"/>
  <c r="AA204" i="2" s="1"/>
  <c r="AD204" i="2"/>
  <c r="Y204" i="2" s="1"/>
  <c r="AE204" i="2"/>
  <c r="Z204" i="2" s="1"/>
  <c r="AC204" i="2"/>
  <c r="X204" i="2" s="1"/>
  <c r="AC62" i="3" l="1"/>
  <c r="AD62" i="3" s="1"/>
  <c r="AE62" i="3" s="1"/>
  <c r="AF62" i="3" s="1"/>
  <c r="Y63" i="3" s="1"/>
  <c r="V217" i="3"/>
  <c r="Z216" i="3" s="1"/>
  <c r="AF205" i="2"/>
  <c r="AA205" i="2" s="1"/>
  <c r="AD205" i="2"/>
  <c r="Y205" i="2" s="1"/>
  <c r="AE205" i="2"/>
  <c r="Z205" i="2" s="1"/>
  <c r="AC205" i="2"/>
  <c r="X205" i="2" s="1"/>
  <c r="W206" i="2"/>
  <c r="V207" i="2"/>
  <c r="AA63" i="3" l="1"/>
  <c r="AB63" i="3"/>
  <c r="AG63" i="3"/>
  <c r="V218" i="3"/>
  <c r="Z217" i="3" s="1"/>
  <c r="W207" i="2"/>
  <c r="V208" i="2"/>
  <c r="AF206" i="2"/>
  <c r="AA206" i="2" s="1"/>
  <c r="AD206" i="2"/>
  <c r="Y206" i="2" s="1"/>
  <c r="AE206" i="2"/>
  <c r="Z206" i="2" s="1"/>
  <c r="AC206" i="2"/>
  <c r="X206" i="2" s="1"/>
  <c r="AC63" i="3" l="1"/>
  <c r="AD63" i="3" s="1"/>
  <c r="AE63" i="3" s="1"/>
  <c r="AF63" i="3" s="1"/>
  <c r="Y64" i="3" s="1"/>
  <c r="V219" i="3"/>
  <c r="Z218" i="3" s="1"/>
  <c r="AF207" i="2"/>
  <c r="AA207" i="2" s="1"/>
  <c r="AD207" i="2"/>
  <c r="Y207" i="2" s="1"/>
  <c r="AE207" i="2"/>
  <c r="Z207" i="2" s="1"/>
  <c r="AC207" i="2"/>
  <c r="X207" i="2" s="1"/>
  <c r="W208" i="2"/>
  <c r="V209" i="2"/>
  <c r="AG64" i="3" l="1"/>
  <c r="AA64" i="3"/>
  <c r="AB64" i="3"/>
  <c r="V220" i="3"/>
  <c r="Z219" i="3" s="1"/>
  <c r="W209" i="2"/>
  <c r="V210" i="2"/>
  <c r="AF208" i="2"/>
  <c r="AA208" i="2" s="1"/>
  <c r="AD208" i="2"/>
  <c r="Y208" i="2" s="1"/>
  <c r="AE208" i="2"/>
  <c r="Z208" i="2" s="1"/>
  <c r="AC208" i="2"/>
  <c r="X208" i="2" s="1"/>
  <c r="AC64" i="3" l="1"/>
  <c r="AD64" i="3" s="1"/>
  <c r="AE64" i="3" s="1"/>
  <c r="AF64" i="3" s="1"/>
  <c r="Y65" i="3" s="1"/>
  <c r="V221" i="3"/>
  <c r="Z220" i="3" s="1"/>
  <c r="AF209" i="2"/>
  <c r="AA209" i="2" s="1"/>
  <c r="AD209" i="2"/>
  <c r="Y209" i="2" s="1"/>
  <c r="AE209" i="2"/>
  <c r="Z209" i="2" s="1"/>
  <c r="AC209" i="2"/>
  <c r="X209" i="2" s="1"/>
  <c r="W210" i="2"/>
  <c r="V211" i="2"/>
  <c r="AA65" i="3" l="1"/>
  <c r="AB65" i="3"/>
  <c r="AG65" i="3"/>
  <c r="V222" i="3"/>
  <c r="Z221" i="3" s="1"/>
  <c r="W211" i="2"/>
  <c r="V212" i="2"/>
  <c r="AF210" i="2"/>
  <c r="AA210" i="2" s="1"/>
  <c r="AD210" i="2"/>
  <c r="Y210" i="2" s="1"/>
  <c r="AE210" i="2"/>
  <c r="Z210" i="2" s="1"/>
  <c r="AC210" i="2"/>
  <c r="X210" i="2" s="1"/>
  <c r="AC65" i="3" l="1"/>
  <c r="AD65" i="3" s="1"/>
  <c r="AE65" i="3" s="1"/>
  <c r="AF65" i="3" s="1"/>
  <c r="Y66" i="3" s="1"/>
  <c r="V223" i="3"/>
  <c r="Z222" i="3" s="1"/>
  <c r="AF211" i="2"/>
  <c r="AA211" i="2" s="1"/>
  <c r="AD211" i="2"/>
  <c r="Y211" i="2" s="1"/>
  <c r="AE211" i="2"/>
  <c r="Z211" i="2" s="1"/>
  <c r="AC211" i="2"/>
  <c r="X211" i="2" s="1"/>
  <c r="W212" i="2"/>
  <c r="V213" i="2"/>
  <c r="AG66" i="3" l="1"/>
  <c r="AB66" i="3"/>
  <c r="AA66" i="3"/>
  <c r="V224" i="3"/>
  <c r="Z223" i="3" s="1"/>
  <c r="W213" i="2"/>
  <c r="V214" i="2"/>
  <c r="AF212" i="2"/>
  <c r="AA212" i="2" s="1"/>
  <c r="AD212" i="2"/>
  <c r="Y212" i="2" s="1"/>
  <c r="AE212" i="2"/>
  <c r="Z212" i="2" s="1"/>
  <c r="AC212" i="2"/>
  <c r="X212" i="2" s="1"/>
  <c r="AC66" i="3" l="1"/>
  <c r="AD66" i="3" s="1"/>
  <c r="AE66" i="3" s="1"/>
  <c r="AF66" i="3" s="1"/>
  <c r="Y67" i="3" s="1"/>
  <c r="V225" i="3"/>
  <c r="Z224" i="3" s="1"/>
  <c r="AF213" i="2"/>
  <c r="AA213" i="2" s="1"/>
  <c r="AD213" i="2"/>
  <c r="Y213" i="2" s="1"/>
  <c r="AE213" i="2"/>
  <c r="Z213" i="2" s="1"/>
  <c r="AC213" i="2"/>
  <c r="X213" i="2" s="1"/>
  <c r="W214" i="2"/>
  <c r="V215" i="2"/>
  <c r="AG67" i="3" l="1"/>
  <c r="AA67" i="3"/>
  <c r="AB67" i="3"/>
  <c r="V226" i="3"/>
  <c r="Z225" i="3" s="1"/>
  <c r="W215" i="2"/>
  <c r="V216" i="2"/>
  <c r="AE214" i="2"/>
  <c r="Z214" i="2" s="1"/>
  <c r="AD214" i="2"/>
  <c r="Y214" i="2" s="1"/>
  <c r="AF214" i="2"/>
  <c r="AA214" i="2" s="1"/>
  <c r="AC214" i="2"/>
  <c r="X214" i="2" s="1"/>
  <c r="AC67" i="3" l="1"/>
  <c r="AD67" i="3" s="1"/>
  <c r="AE67" i="3" s="1"/>
  <c r="AF67" i="3" s="1"/>
  <c r="Y68" i="3" s="1"/>
  <c r="V227" i="3"/>
  <c r="Z226" i="3" s="1"/>
  <c r="AE215" i="2"/>
  <c r="Z215" i="2" s="1"/>
  <c r="AC215" i="2"/>
  <c r="X215" i="2" s="1"/>
  <c r="AF215" i="2"/>
  <c r="AA215" i="2" s="1"/>
  <c r="AD215" i="2"/>
  <c r="Y215" i="2" s="1"/>
  <c r="W216" i="2"/>
  <c r="V217" i="2"/>
  <c r="AA68" i="3" l="1"/>
  <c r="AB68" i="3"/>
  <c r="AG68" i="3"/>
  <c r="V228" i="3"/>
  <c r="Z227" i="3" s="1"/>
  <c r="W217" i="2"/>
  <c r="V218" i="2"/>
  <c r="AE216" i="2"/>
  <c r="Z216" i="2" s="1"/>
  <c r="AC216" i="2"/>
  <c r="X216" i="2" s="1"/>
  <c r="AF216" i="2"/>
  <c r="AA216" i="2" s="1"/>
  <c r="AD216" i="2"/>
  <c r="Y216" i="2" s="1"/>
  <c r="AC68" i="3" l="1"/>
  <c r="AD68" i="3" s="1"/>
  <c r="AE68" i="3" s="1"/>
  <c r="AF68" i="3" s="1"/>
  <c r="Y69" i="3" s="1"/>
  <c r="V229" i="3"/>
  <c r="Z228" i="3" s="1"/>
  <c r="W218" i="2"/>
  <c r="V219" i="2"/>
  <c r="AE217" i="2"/>
  <c r="Z217" i="2" s="1"/>
  <c r="AC217" i="2"/>
  <c r="X217" i="2" s="1"/>
  <c r="AF217" i="2"/>
  <c r="AA217" i="2" s="1"/>
  <c r="AD217" i="2"/>
  <c r="Y217" i="2" s="1"/>
  <c r="AA69" i="3" l="1"/>
  <c r="AB69" i="3"/>
  <c r="AG69" i="3"/>
  <c r="V230" i="3"/>
  <c r="Z229" i="3" s="1"/>
  <c r="W219" i="2"/>
  <c r="V220" i="2"/>
  <c r="AE218" i="2"/>
  <c r="Z218" i="2" s="1"/>
  <c r="AC218" i="2"/>
  <c r="X218" i="2" s="1"/>
  <c r="AF218" i="2"/>
  <c r="AA218" i="2" s="1"/>
  <c r="AD218" i="2"/>
  <c r="Y218" i="2" s="1"/>
  <c r="AC69" i="3" l="1"/>
  <c r="AD69" i="3" s="1"/>
  <c r="AE69" i="3" s="1"/>
  <c r="AF69" i="3" s="1"/>
  <c r="Y70" i="3" s="1"/>
  <c r="V231" i="3"/>
  <c r="Z230" i="3" s="1"/>
  <c r="AE219" i="2"/>
  <c r="Z219" i="2" s="1"/>
  <c r="AC219" i="2"/>
  <c r="X219" i="2" s="1"/>
  <c r="AF219" i="2"/>
  <c r="AA219" i="2" s="1"/>
  <c r="AD219" i="2"/>
  <c r="Y219" i="2" s="1"/>
  <c r="W220" i="2"/>
  <c r="V221" i="2"/>
  <c r="AB70" i="3" l="1"/>
  <c r="AG70" i="3"/>
  <c r="AA70" i="3"/>
  <c r="V232" i="3"/>
  <c r="Z231" i="3" s="1"/>
  <c r="AE220" i="2"/>
  <c r="AC220" i="2"/>
  <c r="X220" i="2" s="1"/>
  <c r="AF220" i="2"/>
  <c r="AA220" i="2" s="1"/>
  <c r="AD220" i="2"/>
  <c r="Y220" i="2" s="1"/>
  <c r="W221" i="2"/>
  <c r="V222" i="2"/>
  <c r="Z220" i="2"/>
  <c r="AC70" i="3" l="1"/>
  <c r="AD70" i="3" s="1"/>
  <c r="AE70" i="3" s="1"/>
  <c r="AF70" i="3" s="1"/>
  <c r="Y71" i="3" s="1"/>
  <c r="V233" i="3"/>
  <c r="Z232" i="3" s="1"/>
  <c r="W222" i="2"/>
  <c r="V223" i="2"/>
  <c r="AE221" i="2"/>
  <c r="Z221" i="2" s="1"/>
  <c r="AC221" i="2"/>
  <c r="X221" i="2" s="1"/>
  <c r="AF221" i="2"/>
  <c r="AA221" i="2" s="1"/>
  <c r="AD221" i="2"/>
  <c r="Y221" i="2" s="1"/>
  <c r="AA71" i="3" l="1"/>
  <c r="AB71" i="3"/>
  <c r="AG71" i="3"/>
  <c r="V234" i="3"/>
  <c r="Z233" i="3" s="1"/>
  <c r="AE222" i="2"/>
  <c r="Z222" i="2" s="1"/>
  <c r="AC222" i="2"/>
  <c r="X222" i="2" s="1"/>
  <c r="AF222" i="2"/>
  <c r="AA222" i="2" s="1"/>
  <c r="AD222" i="2"/>
  <c r="Y222" i="2" s="1"/>
  <c r="W223" i="2"/>
  <c r="V224" i="2"/>
  <c r="AC71" i="3" l="1"/>
  <c r="AD71" i="3" s="1"/>
  <c r="AE71" i="3" s="1"/>
  <c r="AF71" i="3" s="1"/>
  <c r="Y72" i="3" s="1"/>
  <c r="V235" i="3"/>
  <c r="AE223" i="2"/>
  <c r="Z223" i="2" s="1"/>
  <c r="AC223" i="2"/>
  <c r="X223" i="2" s="1"/>
  <c r="AF223" i="2"/>
  <c r="AA223" i="2" s="1"/>
  <c r="AD223" i="2"/>
  <c r="Y223" i="2" s="1"/>
  <c r="W224" i="2"/>
  <c r="V225" i="2"/>
  <c r="AB72" i="3" l="1"/>
  <c r="AG72" i="3"/>
  <c r="AA72" i="3"/>
  <c r="V236" i="3"/>
  <c r="Z235" i="3" s="1"/>
  <c r="AE224" i="2"/>
  <c r="Z224" i="2" s="1"/>
  <c r="AC224" i="2"/>
  <c r="X224" i="2" s="1"/>
  <c r="AF224" i="2"/>
  <c r="AA224" i="2" s="1"/>
  <c r="AD224" i="2"/>
  <c r="Y224" i="2" s="1"/>
  <c r="W225" i="2"/>
  <c r="V226" i="2"/>
  <c r="Z234" i="3"/>
  <c r="AG3" i="3"/>
  <c r="AC72" i="3" l="1"/>
  <c r="AD72" i="3" s="1"/>
  <c r="AE72" i="3" s="1"/>
  <c r="AF72" i="3" s="1"/>
  <c r="Y73" i="3" s="1"/>
  <c r="V237" i="3"/>
  <c r="Z236" i="3" s="1"/>
  <c r="AE225" i="2"/>
  <c r="Z225" i="2" s="1"/>
  <c r="AC225" i="2"/>
  <c r="X225" i="2" s="1"/>
  <c r="AF225" i="2"/>
  <c r="AA225" i="2" s="1"/>
  <c r="AD225" i="2"/>
  <c r="Y225" i="2" s="1"/>
  <c r="W226" i="2"/>
  <c r="V227" i="2"/>
  <c r="AG73" i="3" l="1"/>
  <c r="AA73" i="3"/>
  <c r="AB73" i="3"/>
  <c r="V238" i="3"/>
  <c r="Z237" i="3" s="1"/>
  <c r="AE226" i="2"/>
  <c r="Z226" i="2" s="1"/>
  <c r="AC226" i="2"/>
  <c r="X226" i="2" s="1"/>
  <c r="AF226" i="2"/>
  <c r="AA226" i="2" s="1"/>
  <c r="AD226" i="2"/>
  <c r="Y226" i="2" s="1"/>
  <c r="W227" i="2"/>
  <c r="V228" i="2"/>
  <c r="AC73" i="3" l="1"/>
  <c r="AD73" i="3" s="1"/>
  <c r="AE73" i="3" s="1"/>
  <c r="AF73" i="3" s="1"/>
  <c r="Y74" i="3" s="1"/>
  <c r="V239" i="3"/>
  <c r="Z238" i="3" s="1"/>
  <c r="AE227" i="2"/>
  <c r="Z227" i="2" s="1"/>
  <c r="AC227" i="2"/>
  <c r="X227" i="2" s="1"/>
  <c r="AF227" i="2"/>
  <c r="AA227" i="2" s="1"/>
  <c r="AD227" i="2"/>
  <c r="Y227" i="2" s="1"/>
  <c r="W228" i="2"/>
  <c r="V229" i="2"/>
  <c r="AG74" i="3" l="1"/>
  <c r="AA74" i="3"/>
  <c r="AB74" i="3"/>
  <c r="V240" i="3"/>
  <c r="Z239" i="3" s="1"/>
  <c r="AE228" i="2"/>
  <c r="Z228" i="2" s="1"/>
  <c r="AC228" i="2"/>
  <c r="X228" i="2" s="1"/>
  <c r="AF228" i="2"/>
  <c r="AA228" i="2" s="1"/>
  <c r="AD228" i="2"/>
  <c r="Y228" i="2" s="1"/>
  <c r="W229" i="2"/>
  <c r="V230" i="2"/>
  <c r="AC74" i="3" l="1"/>
  <c r="AD74" i="3" s="1"/>
  <c r="AE74" i="3" s="1"/>
  <c r="AF74" i="3" s="1"/>
  <c r="Y75" i="3" s="1"/>
  <c r="V241" i="3"/>
  <c r="Z240" i="3" s="1"/>
  <c r="AE229" i="2"/>
  <c r="Z229" i="2" s="1"/>
  <c r="AC229" i="2"/>
  <c r="X229" i="2" s="1"/>
  <c r="AF229" i="2"/>
  <c r="AA229" i="2" s="1"/>
  <c r="AD229" i="2"/>
  <c r="Y229" i="2" s="1"/>
  <c r="W230" i="2"/>
  <c r="V231" i="2"/>
  <c r="AG75" i="3" l="1"/>
  <c r="AA75" i="3"/>
  <c r="AB75" i="3"/>
  <c r="V242" i="3"/>
  <c r="Z241" i="3" s="1"/>
  <c r="AE230" i="2"/>
  <c r="Z230" i="2" s="1"/>
  <c r="AC230" i="2"/>
  <c r="X230" i="2" s="1"/>
  <c r="AF230" i="2"/>
  <c r="AA230" i="2" s="1"/>
  <c r="AD230" i="2"/>
  <c r="Y230" i="2" s="1"/>
  <c r="W231" i="2"/>
  <c r="V232" i="2"/>
  <c r="AC75" i="3" l="1"/>
  <c r="AD75" i="3" s="1"/>
  <c r="AE75" i="3" s="1"/>
  <c r="AF75" i="3" s="1"/>
  <c r="Y76" i="3" s="1"/>
  <c r="V243" i="3"/>
  <c r="Z242" i="3" s="1"/>
  <c r="AE231" i="2"/>
  <c r="Z231" i="2" s="1"/>
  <c r="AC231" i="2"/>
  <c r="X231" i="2" s="1"/>
  <c r="AF231" i="2"/>
  <c r="AA231" i="2" s="1"/>
  <c r="AD231" i="2"/>
  <c r="Y231" i="2" s="1"/>
  <c r="W232" i="2"/>
  <c r="V233" i="2"/>
  <c r="AA76" i="3" l="1"/>
  <c r="AG76" i="3"/>
  <c r="AB76" i="3"/>
  <c r="V244" i="3"/>
  <c r="Z243" i="3" s="1"/>
  <c r="AE232" i="2"/>
  <c r="Z232" i="2" s="1"/>
  <c r="AC232" i="2"/>
  <c r="X232" i="2" s="1"/>
  <c r="AF232" i="2"/>
  <c r="AA232" i="2" s="1"/>
  <c r="AD232" i="2"/>
  <c r="Y232" i="2" s="1"/>
  <c r="W233" i="2"/>
  <c r="V234" i="2"/>
  <c r="AC76" i="3" l="1"/>
  <c r="AD76" i="3" s="1"/>
  <c r="AE76" i="3" s="1"/>
  <c r="AF76" i="3" s="1"/>
  <c r="Y77" i="3" s="1"/>
  <c r="V245" i="3"/>
  <c r="Z244" i="3" s="1"/>
  <c r="AE233" i="2"/>
  <c r="Z233" i="2" s="1"/>
  <c r="AC233" i="2"/>
  <c r="X233" i="2" s="1"/>
  <c r="AF233" i="2"/>
  <c r="AA233" i="2" s="1"/>
  <c r="AD233" i="2"/>
  <c r="Y233" i="2" s="1"/>
  <c r="W234" i="2"/>
  <c r="V235" i="2"/>
  <c r="AA77" i="3" l="1"/>
  <c r="AB77" i="3"/>
  <c r="AG77" i="3"/>
  <c r="V246" i="3"/>
  <c r="Z245" i="3" s="1"/>
  <c r="AE234" i="2"/>
  <c r="Z234" i="2" s="1"/>
  <c r="AC234" i="2"/>
  <c r="X234" i="2" s="1"/>
  <c r="AF234" i="2"/>
  <c r="AA234" i="2" s="1"/>
  <c r="AD234" i="2"/>
  <c r="Y234" i="2" s="1"/>
  <c r="W235" i="2"/>
  <c r="V236" i="2"/>
  <c r="AC77" i="3" l="1"/>
  <c r="AD77" i="3" s="1"/>
  <c r="AE77" i="3" s="1"/>
  <c r="AF77" i="3" s="1"/>
  <c r="Y78" i="3" s="1"/>
  <c r="V247" i="3"/>
  <c r="Z246" i="3" s="1"/>
  <c r="AF235" i="2"/>
  <c r="AA235" i="2" s="1"/>
  <c r="AD235" i="2"/>
  <c r="Y235" i="2" s="1"/>
  <c r="AE235" i="2"/>
  <c r="Z235" i="2" s="1"/>
  <c r="AC235" i="2"/>
  <c r="X235" i="2" s="1"/>
  <c r="W236" i="2"/>
  <c r="V237" i="2"/>
  <c r="AB78" i="3" l="1"/>
  <c r="AG78" i="3"/>
  <c r="AA78" i="3"/>
  <c r="V248" i="3"/>
  <c r="Z247" i="3" s="1"/>
  <c r="AE236" i="2"/>
  <c r="Z236" i="2" s="1"/>
  <c r="AC236" i="2"/>
  <c r="X236" i="2" s="1"/>
  <c r="AD236" i="2"/>
  <c r="Y236" i="2" s="1"/>
  <c r="AF236" i="2"/>
  <c r="AA236" i="2" s="1"/>
  <c r="W237" i="2"/>
  <c r="V238" i="2"/>
  <c r="AC78" i="3" l="1"/>
  <c r="AD78" i="3" s="1"/>
  <c r="AE78" i="3" s="1"/>
  <c r="AF78" i="3" s="1"/>
  <c r="Y79" i="3" s="1"/>
  <c r="V249" i="3"/>
  <c r="Z248" i="3" s="1"/>
  <c r="AE237" i="2"/>
  <c r="Z237" i="2" s="1"/>
  <c r="AC237" i="2"/>
  <c r="X237" i="2" s="1"/>
  <c r="AD237" i="2"/>
  <c r="Y237" i="2" s="1"/>
  <c r="AF237" i="2"/>
  <c r="AA237" i="2" s="1"/>
  <c r="W238" i="2"/>
  <c r="V239" i="2"/>
  <c r="AG79" i="3" l="1"/>
  <c r="AA79" i="3"/>
  <c r="AB79" i="3"/>
  <c r="V250" i="3"/>
  <c r="Z249" i="3" s="1"/>
  <c r="AE238" i="2"/>
  <c r="Z238" i="2" s="1"/>
  <c r="AC238" i="2"/>
  <c r="X238" i="2" s="1"/>
  <c r="AD238" i="2"/>
  <c r="Y238" i="2" s="1"/>
  <c r="AF238" i="2"/>
  <c r="AA238" i="2" s="1"/>
  <c r="W239" i="2"/>
  <c r="V240" i="2"/>
  <c r="AC79" i="3" l="1"/>
  <c r="AD79" i="3" s="1"/>
  <c r="AE79" i="3" s="1"/>
  <c r="AF79" i="3" s="1"/>
  <c r="Y80" i="3" s="1"/>
  <c r="V251" i="3"/>
  <c r="Z250" i="3" s="1"/>
  <c r="AE239" i="2"/>
  <c r="Z239" i="2" s="1"/>
  <c r="AC239" i="2"/>
  <c r="X239" i="2" s="1"/>
  <c r="AD239" i="2"/>
  <c r="Y239" i="2" s="1"/>
  <c r="AF239" i="2"/>
  <c r="AA239" i="2" s="1"/>
  <c r="W240" i="2"/>
  <c r="V241" i="2"/>
  <c r="AA80" i="3" l="1"/>
  <c r="AB80" i="3"/>
  <c r="AG80" i="3"/>
  <c r="V252" i="3"/>
  <c r="Z251" i="3" s="1"/>
  <c r="AE240" i="2"/>
  <c r="Z240" i="2" s="1"/>
  <c r="AC240" i="2"/>
  <c r="X240" i="2" s="1"/>
  <c r="AD240" i="2"/>
  <c r="Y240" i="2" s="1"/>
  <c r="AF240" i="2"/>
  <c r="AA240" i="2" s="1"/>
  <c r="W241" i="2"/>
  <c r="V242" i="2"/>
  <c r="AC80" i="3" l="1"/>
  <c r="AD80" i="3" s="1"/>
  <c r="AE80" i="3" s="1"/>
  <c r="AF80" i="3" s="1"/>
  <c r="Y81" i="3" s="1"/>
  <c r="V253" i="3"/>
  <c r="Z252" i="3" s="1"/>
  <c r="AE241" i="2"/>
  <c r="Z241" i="2" s="1"/>
  <c r="AC241" i="2"/>
  <c r="X241" i="2" s="1"/>
  <c r="AD241" i="2"/>
  <c r="Y241" i="2" s="1"/>
  <c r="AF241" i="2"/>
  <c r="AA241" i="2" s="1"/>
  <c r="W242" i="2"/>
  <c r="V243" i="2"/>
  <c r="AG81" i="3" l="1"/>
  <c r="AA81" i="3"/>
  <c r="AB81" i="3"/>
  <c r="V254" i="3"/>
  <c r="Z253" i="3" s="1"/>
  <c r="AE242" i="2"/>
  <c r="Z242" i="2" s="1"/>
  <c r="AC242" i="2"/>
  <c r="X242" i="2" s="1"/>
  <c r="AD242" i="2"/>
  <c r="Y242" i="2" s="1"/>
  <c r="AF242" i="2"/>
  <c r="AA242" i="2" s="1"/>
  <c r="W243" i="2"/>
  <c r="V244" i="2"/>
  <c r="AC81" i="3" l="1"/>
  <c r="AD81" i="3" s="1"/>
  <c r="AE81" i="3" s="1"/>
  <c r="AF81" i="3" s="1"/>
  <c r="Y82" i="3" s="1"/>
  <c r="V255" i="3"/>
  <c r="Z254" i="3" s="1"/>
  <c r="AE243" i="2"/>
  <c r="Z243" i="2" s="1"/>
  <c r="AC243" i="2"/>
  <c r="X243" i="2" s="1"/>
  <c r="AD243" i="2"/>
  <c r="Y243" i="2" s="1"/>
  <c r="AF243" i="2"/>
  <c r="AA243" i="2" s="1"/>
  <c r="W244" i="2"/>
  <c r="V245" i="2"/>
  <c r="AG82" i="3" l="1"/>
  <c r="AA82" i="3"/>
  <c r="AB82" i="3"/>
  <c r="V256" i="3"/>
  <c r="Z255" i="3" s="1"/>
  <c r="AE244" i="2"/>
  <c r="Z244" i="2" s="1"/>
  <c r="AC244" i="2"/>
  <c r="X244" i="2" s="1"/>
  <c r="AD244" i="2"/>
  <c r="Y244" i="2" s="1"/>
  <c r="AF244" i="2"/>
  <c r="AA244" i="2" s="1"/>
  <c r="W245" i="2"/>
  <c r="V246" i="2"/>
  <c r="AC82" i="3" l="1"/>
  <c r="AD82" i="3" s="1"/>
  <c r="AE82" i="3" s="1"/>
  <c r="AF82" i="3" s="1"/>
  <c r="Y83" i="3" s="1"/>
  <c r="W246" i="2"/>
  <c r="AC246" i="2" s="1"/>
  <c r="V257" i="3"/>
  <c r="Z256" i="3" s="1"/>
  <c r="AE245" i="2"/>
  <c r="Z245" i="2" s="1"/>
  <c r="AC245" i="2"/>
  <c r="X245" i="2" s="1"/>
  <c r="AD245" i="2"/>
  <c r="Y245" i="2" s="1"/>
  <c r="AF245" i="2"/>
  <c r="AA245" i="2" s="1"/>
  <c r="AE246" i="2"/>
  <c r="AD246" i="2"/>
  <c r="AG83" i="3" l="1"/>
  <c r="AA83" i="3"/>
  <c r="AB83" i="3"/>
  <c r="Y246" i="2"/>
  <c r="Z246" i="2"/>
  <c r="AF246" i="2"/>
  <c r="AA246" i="2" s="1"/>
  <c r="X246" i="2"/>
  <c r="V258" i="3"/>
  <c r="Z257" i="3" s="1"/>
  <c r="AC83" i="3" l="1"/>
  <c r="AD83" i="3" s="1"/>
  <c r="AE83" i="3" s="1"/>
  <c r="AF83" i="3" s="1"/>
  <c r="Y84" i="3" s="1"/>
  <c r="V259" i="3"/>
  <c r="V260" i="3" s="1"/>
  <c r="AA84" i="3" l="1"/>
  <c r="AG84" i="3"/>
  <c r="AB84" i="3"/>
  <c r="Z258" i="3"/>
  <c r="V261" i="3"/>
  <c r="Z259" i="3"/>
  <c r="AC84" i="3" l="1"/>
  <c r="AD84" i="3" s="1"/>
  <c r="AE84" i="3" s="1"/>
  <c r="AF84" i="3" s="1"/>
  <c r="Y85" i="3" s="1"/>
  <c r="V262" i="3"/>
  <c r="Z260" i="3"/>
  <c r="AB85" i="3" l="1"/>
  <c r="AG85" i="3"/>
  <c r="AA85" i="3"/>
  <c r="Z261" i="3"/>
  <c r="V263" i="3"/>
  <c r="AC85" i="3" l="1"/>
  <c r="AD85" i="3" s="1"/>
  <c r="AE85" i="3" s="1"/>
  <c r="AF85" i="3" s="1"/>
  <c r="Y86" i="3" s="1"/>
  <c r="Z262" i="3"/>
  <c r="V264" i="3"/>
  <c r="AA86" i="3" l="1"/>
  <c r="AB86" i="3"/>
  <c r="AG86" i="3"/>
  <c r="Z263" i="3"/>
  <c r="V265" i="3"/>
  <c r="AC86" i="3" l="1"/>
  <c r="AD86" i="3" s="1"/>
  <c r="AE86" i="3" s="1"/>
  <c r="AF86" i="3" s="1"/>
  <c r="Y87" i="3" s="1"/>
  <c r="Z264" i="3"/>
  <c r="V266" i="3"/>
  <c r="AA87" i="3" l="1"/>
  <c r="AB87" i="3"/>
  <c r="AG87" i="3"/>
  <c r="Z265" i="3"/>
  <c r="V267" i="3"/>
  <c r="AC87" i="3" l="1"/>
  <c r="AD87" i="3" s="1"/>
  <c r="AE87" i="3" s="1"/>
  <c r="AF87" i="3" s="1"/>
  <c r="Y88" i="3" s="1"/>
  <c r="V268" i="3"/>
  <c r="Z266" i="3"/>
  <c r="AA88" i="3" l="1"/>
  <c r="AB88" i="3"/>
  <c r="AG88" i="3"/>
  <c r="Z267" i="3"/>
  <c r="V269" i="3"/>
  <c r="AC88" i="3" l="1"/>
  <c r="AD88" i="3" s="1"/>
  <c r="AE88" i="3" s="1"/>
  <c r="AF88" i="3" s="1"/>
  <c r="Y89" i="3" s="1"/>
  <c r="Z268" i="3"/>
  <c r="V270" i="3"/>
  <c r="AG89" i="3" l="1"/>
  <c r="AB89" i="3"/>
  <c r="AA89" i="3"/>
  <c r="Z269" i="3"/>
  <c r="V271" i="3"/>
  <c r="AC89" i="3" l="1"/>
  <c r="AD89" i="3" s="1"/>
  <c r="AE89" i="3" s="1"/>
  <c r="AF89" i="3" s="1"/>
  <c r="Y90" i="3" s="1"/>
  <c r="V272" i="3"/>
  <c r="Z270" i="3"/>
  <c r="AG90" i="3" l="1"/>
  <c r="AA90" i="3"/>
  <c r="AB90" i="3"/>
  <c r="Z271" i="3"/>
  <c r="V273" i="3"/>
  <c r="AC90" i="3" l="1"/>
  <c r="AD90" i="3" s="1"/>
  <c r="AE90" i="3" s="1"/>
  <c r="AF90" i="3" s="1"/>
  <c r="Y91" i="3" s="1"/>
  <c r="Z272" i="3"/>
  <c r="V274" i="3"/>
  <c r="AA91" i="3" l="1"/>
  <c r="AB91" i="3"/>
  <c r="AG91" i="3"/>
  <c r="V275" i="3"/>
  <c r="Z273" i="3"/>
  <c r="AC91" i="3" l="1"/>
  <c r="AD91" i="3" s="1"/>
  <c r="AE91" i="3" s="1"/>
  <c r="AF91" i="3" s="1"/>
  <c r="Y92" i="3" s="1"/>
  <c r="Z274" i="3"/>
  <c r="V276" i="3"/>
  <c r="AA92" i="3" l="1"/>
  <c r="AB92" i="3"/>
  <c r="AG92" i="3"/>
  <c r="V277" i="3"/>
  <c r="Z275" i="3"/>
  <c r="AC92" i="3" l="1"/>
  <c r="AD92" i="3" s="1"/>
  <c r="AE92" i="3" s="1"/>
  <c r="AF92" i="3" s="1"/>
  <c r="Y93" i="3" s="1"/>
  <c r="Z276" i="3"/>
  <c r="V278" i="3"/>
  <c r="AB93" i="3" l="1"/>
  <c r="AG93" i="3"/>
  <c r="AA93" i="3"/>
  <c r="V279" i="3"/>
  <c r="Z277" i="3"/>
  <c r="AC93" i="3" l="1"/>
  <c r="AD93" i="3" s="1"/>
  <c r="AE93" i="3" s="1"/>
  <c r="AF93" i="3" s="1"/>
  <c r="Y94" i="3" s="1"/>
  <c r="V280" i="3"/>
  <c r="Z278" i="3"/>
  <c r="AG94" i="3" l="1"/>
  <c r="AA94" i="3"/>
  <c r="AB94" i="3"/>
  <c r="Z279" i="3"/>
  <c r="V281" i="3"/>
  <c r="AC94" i="3" l="1"/>
  <c r="AD94" i="3" s="1"/>
  <c r="AE94" i="3" s="1"/>
  <c r="AF94" i="3" s="1"/>
  <c r="Y95" i="3" s="1"/>
  <c r="Z280" i="3"/>
  <c r="V282" i="3"/>
  <c r="AA95" i="3" l="1"/>
  <c r="AB95" i="3"/>
  <c r="AG95" i="3"/>
  <c r="V283" i="3"/>
  <c r="Z281" i="3"/>
  <c r="AC95" i="3" l="1"/>
  <c r="AD95" i="3" s="1"/>
  <c r="AE95" i="3" s="1"/>
  <c r="AF95" i="3" s="1"/>
  <c r="Y96" i="3" s="1"/>
  <c r="Z282" i="3"/>
  <c r="V284" i="3"/>
  <c r="AB96" i="3" l="1"/>
  <c r="AA96" i="3"/>
  <c r="AG96" i="3"/>
  <c r="V285" i="3"/>
  <c r="Z283" i="3"/>
  <c r="AC96" i="3" l="1"/>
  <c r="AD96" i="3" s="1"/>
  <c r="AE96" i="3" s="1"/>
  <c r="AF96" i="3" s="1"/>
  <c r="Y97" i="3" s="1"/>
  <c r="Z284" i="3"/>
  <c r="V286" i="3"/>
  <c r="AG97" i="3" l="1"/>
  <c r="AA97" i="3"/>
  <c r="AB97" i="3"/>
  <c r="V287" i="3"/>
  <c r="Z285" i="3"/>
  <c r="AC97" i="3" l="1"/>
  <c r="AD97" i="3" s="1"/>
  <c r="AE97" i="3" s="1"/>
  <c r="AF97" i="3" s="1"/>
  <c r="Y98" i="3" s="1"/>
  <c r="Z286" i="3"/>
  <c r="V288" i="3"/>
  <c r="AG98" i="3" l="1"/>
  <c r="AA98" i="3"/>
  <c r="AB98" i="3"/>
  <c r="V289" i="3"/>
  <c r="Z287" i="3"/>
  <c r="AC98" i="3" l="1"/>
  <c r="AD98" i="3" s="1"/>
  <c r="AE98" i="3" s="1"/>
  <c r="AF98" i="3" s="1"/>
  <c r="Y99" i="3" s="1"/>
  <c r="Z288" i="3"/>
  <c r="V290" i="3"/>
  <c r="AA99" i="3" l="1"/>
  <c r="AG99" i="3"/>
  <c r="AB99" i="3"/>
  <c r="V291" i="3"/>
  <c r="Z289" i="3"/>
  <c r="AC99" i="3" l="1"/>
  <c r="AD99" i="3" s="1"/>
  <c r="AE99" i="3" s="1"/>
  <c r="AF99" i="3" s="1"/>
  <c r="Y100" i="3" s="1"/>
  <c r="V292" i="3"/>
  <c r="Z290" i="3"/>
  <c r="AA100" i="3" l="1"/>
  <c r="AB100" i="3"/>
  <c r="AG100" i="3"/>
  <c r="Z291" i="3"/>
  <c r="V293" i="3"/>
  <c r="AC100" i="3" l="1"/>
  <c r="AD100" i="3" s="1"/>
  <c r="AE100" i="3" s="1"/>
  <c r="AF100" i="3" s="1"/>
  <c r="Y101" i="3" s="1"/>
  <c r="Z292" i="3"/>
  <c r="V294" i="3"/>
  <c r="AB101" i="3" l="1"/>
  <c r="AG101" i="3"/>
  <c r="AA101" i="3"/>
  <c r="Z293" i="3"/>
  <c r="V295" i="3"/>
  <c r="AC101" i="3" l="1"/>
  <c r="AD101" i="3" s="1"/>
  <c r="AE101" i="3" s="1"/>
  <c r="AF101" i="3" s="1"/>
  <c r="Y102" i="3" s="1"/>
  <c r="Z294" i="3"/>
  <c r="V296" i="3"/>
  <c r="AG102" i="3" l="1"/>
  <c r="AB102" i="3"/>
  <c r="AA102" i="3"/>
  <c r="V297" i="3"/>
  <c r="Z295" i="3"/>
  <c r="AC102" i="3" l="1"/>
  <c r="AD102" i="3" s="1"/>
  <c r="AE102" i="3" s="1"/>
  <c r="AF102" i="3" s="1"/>
  <c r="Y103" i="3" s="1"/>
  <c r="V298" i="3"/>
  <c r="Z296" i="3"/>
  <c r="AG103" i="3" l="1"/>
  <c r="AA103" i="3"/>
  <c r="AB103" i="3"/>
  <c r="Z297" i="3"/>
  <c r="V299" i="3"/>
  <c r="AC103" i="3" l="1"/>
  <c r="AD103" i="3" s="1"/>
  <c r="AE103" i="3" s="1"/>
  <c r="AF103" i="3" s="1"/>
  <c r="Y104" i="3" s="1"/>
  <c r="Z298" i="3"/>
  <c r="V300" i="3"/>
  <c r="AA104" i="3" l="1"/>
  <c r="AB104" i="3"/>
  <c r="AG104" i="3"/>
  <c r="Z299" i="3"/>
  <c r="V301" i="3"/>
  <c r="AC104" i="3" l="1"/>
  <c r="AD104" i="3" s="1"/>
  <c r="AE104" i="3" s="1"/>
  <c r="AF104" i="3" s="1"/>
  <c r="Y105" i="3" s="1"/>
  <c r="V302" i="3"/>
  <c r="Z300" i="3"/>
  <c r="AA105" i="3" l="1"/>
  <c r="AB105" i="3"/>
  <c r="AG105" i="3"/>
  <c r="V303" i="3"/>
  <c r="Z301" i="3"/>
  <c r="AC105" i="3" l="1"/>
  <c r="AD105" i="3" s="1"/>
  <c r="AE105" i="3" s="1"/>
  <c r="AF105" i="3" s="1"/>
  <c r="Y106" i="3" s="1"/>
  <c r="Z302" i="3"/>
  <c r="V304" i="3"/>
  <c r="AG106" i="3" l="1"/>
  <c r="AB106" i="3"/>
  <c r="AA106" i="3"/>
  <c r="V305" i="3"/>
  <c r="Z303" i="3"/>
  <c r="AC106" i="3" l="1"/>
  <c r="AD106" i="3" s="1"/>
  <c r="AE106" i="3" s="1"/>
  <c r="AF106" i="3" s="1"/>
  <c r="Y107" i="3" s="1"/>
  <c r="Z304" i="3"/>
  <c r="V306" i="3"/>
  <c r="AG107" i="3" l="1"/>
  <c r="AA107" i="3"/>
  <c r="AB107" i="3"/>
  <c r="Z305" i="3"/>
  <c r="V307" i="3"/>
  <c r="AC107" i="3" l="1"/>
  <c r="AD107" i="3" s="1"/>
  <c r="AE107" i="3" s="1"/>
  <c r="AF107" i="3" s="1"/>
  <c r="Y108" i="3" s="1"/>
  <c r="V308" i="3"/>
  <c r="Z306" i="3"/>
  <c r="AA108" i="3" l="1"/>
  <c r="AB108" i="3"/>
  <c r="AG108" i="3"/>
  <c r="V309" i="3"/>
  <c r="Z307" i="3"/>
  <c r="AC108" i="3" l="1"/>
  <c r="AD108" i="3" s="1"/>
  <c r="AE108" i="3" s="1"/>
  <c r="AF108" i="3" s="1"/>
  <c r="Y109" i="3" s="1"/>
  <c r="V310" i="3"/>
  <c r="Z308" i="3"/>
  <c r="AB109" i="3" l="1"/>
  <c r="AA109" i="3"/>
  <c r="AG109" i="3"/>
  <c r="Z309" i="3"/>
  <c r="V311" i="3"/>
  <c r="AC109" i="3" l="1"/>
  <c r="AD109" i="3" s="1"/>
  <c r="AE109" i="3" s="1"/>
  <c r="AF109" i="3" s="1"/>
  <c r="Y110" i="3" s="1"/>
  <c r="Z310" i="3"/>
  <c r="V312" i="3"/>
  <c r="AA110" i="3" l="1"/>
  <c r="AB110" i="3"/>
  <c r="AG110" i="3"/>
  <c r="Z311" i="3"/>
  <c r="V313" i="3"/>
  <c r="AC110" i="3" l="1"/>
  <c r="AD110" i="3" s="1"/>
  <c r="AE110" i="3" s="1"/>
  <c r="AF110" i="3" s="1"/>
  <c r="Y111" i="3" s="1"/>
  <c r="V314" i="3"/>
  <c r="Z312" i="3"/>
  <c r="AG111" i="3" l="1"/>
  <c r="AA111" i="3"/>
  <c r="AB111" i="3"/>
  <c r="Z313" i="3"/>
  <c r="V315" i="3"/>
  <c r="AC111" i="3" l="1"/>
  <c r="AD111" i="3" s="1"/>
  <c r="AE111" i="3" s="1"/>
  <c r="AF111" i="3" s="1"/>
  <c r="Y112" i="3" s="1"/>
  <c r="Z314" i="3"/>
  <c r="V316" i="3"/>
  <c r="AA112" i="3" l="1"/>
  <c r="AG112" i="3"/>
  <c r="AB112" i="3"/>
  <c r="V317" i="3"/>
  <c r="Z315" i="3"/>
  <c r="AC112" i="3" l="1"/>
  <c r="AD112" i="3" s="1"/>
  <c r="AE112" i="3" s="1"/>
  <c r="AF112" i="3" s="1"/>
  <c r="Y113" i="3" s="1"/>
  <c r="V318" i="3"/>
  <c r="Z316" i="3"/>
  <c r="AB113" i="3" l="1"/>
  <c r="AA113" i="3"/>
  <c r="AG113" i="3"/>
  <c r="V319" i="3"/>
  <c r="Z317" i="3"/>
  <c r="AC113" i="3" l="1"/>
  <c r="AD113" i="3" s="1"/>
  <c r="AE113" i="3" s="1"/>
  <c r="AF113" i="3" s="1"/>
  <c r="Y114" i="3" s="1"/>
  <c r="Z318" i="3"/>
  <c r="V320" i="3"/>
  <c r="AG114" i="3" l="1"/>
  <c r="AA114" i="3"/>
  <c r="AB114" i="3"/>
  <c r="V321" i="3"/>
  <c r="Z319" i="3"/>
  <c r="AC114" i="3" l="1"/>
  <c r="AD114" i="3" s="1"/>
  <c r="AE114" i="3" s="1"/>
  <c r="AF114" i="3" s="1"/>
  <c r="Y115" i="3" s="1"/>
  <c r="V322" i="3"/>
  <c r="Z320" i="3"/>
  <c r="AG115" i="3" l="1"/>
  <c r="AA115" i="3"/>
  <c r="AB115" i="3"/>
  <c r="Z321" i="3"/>
  <c r="V323" i="3"/>
  <c r="AC115" i="3" l="1"/>
  <c r="AD115" i="3" s="1"/>
  <c r="AE115" i="3" s="1"/>
  <c r="AF115" i="3" s="1"/>
  <c r="Y116" i="3" s="1"/>
  <c r="V324" i="3"/>
  <c r="Z322" i="3"/>
  <c r="AA116" i="3" l="1"/>
  <c r="AG116" i="3"/>
  <c r="AB116" i="3"/>
  <c r="Z323" i="3"/>
  <c r="V325" i="3"/>
  <c r="AC116" i="3" l="1"/>
  <c r="AD116" i="3" s="1"/>
  <c r="AE116" i="3" s="1"/>
  <c r="AF116" i="3" s="1"/>
  <c r="Y117" i="3" s="1"/>
  <c r="V326" i="3"/>
  <c r="Z324" i="3"/>
  <c r="AB117" i="3" l="1"/>
  <c r="AA117" i="3"/>
  <c r="AG117" i="3"/>
  <c r="V327" i="3"/>
  <c r="Z325" i="3"/>
  <c r="AC117" i="3" l="1"/>
  <c r="AD117" i="3" s="1"/>
  <c r="AE117" i="3" s="1"/>
  <c r="AF117" i="3" s="1"/>
  <c r="Y118" i="3" s="1"/>
  <c r="V328" i="3"/>
  <c r="Z326" i="3"/>
  <c r="AG118" i="3" l="1"/>
  <c r="AB118" i="3"/>
  <c r="AA118" i="3"/>
  <c r="V329" i="3"/>
  <c r="Z327" i="3"/>
  <c r="AC118" i="3" l="1"/>
  <c r="AD118" i="3" s="1"/>
  <c r="AE118" i="3" s="1"/>
  <c r="AF118" i="3" s="1"/>
  <c r="Y119" i="3" s="1"/>
  <c r="V330" i="3"/>
  <c r="Z328" i="3"/>
  <c r="AB119" i="3" l="1"/>
  <c r="AA119" i="3"/>
  <c r="AG119" i="3"/>
  <c r="V331" i="3"/>
  <c r="Z329" i="3"/>
  <c r="AC119" i="3" l="1"/>
  <c r="AD119" i="3" s="1"/>
  <c r="AE119" i="3" s="1"/>
  <c r="AF119" i="3" s="1"/>
  <c r="Y120" i="3" s="1"/>
  <c r="V332" i="3"/>
  <c r="Z330" i="3"/>
  <c r="AG120" i="3" l="1"/>
  <c r="AA120" i="3"/>
  <c r="AB120" i="3"/>
  <c r="Z331" i="3"/>
  <c r="V333" i="3"/>
  <c r="AC120" i="3" l="1"/>
  <c r="AD120" i="3" s="1"/>
  <c r="AE120" i="3" s="1"/>
  <c r="AF120" i="3" s="1"/>
  <c r="Y121" i="3" s="1"/>
  <c r="Z332" i="3"/>
  <c r="V334" i="3"/>
  <c r="AG121" i="3" l="1"/>
  <c r="AA121" i="3"/>
  <c r="AB121" i="3"/>
  <c r="Z333" i="3"/>
  <c r="V335" i="3"/>
  <c r="AC121" i="3" l="1"/>
  <c r="AD121" i="3" s="1"/>
  <c r="AE121" i="3" s="1"/>
  <c r="AF121" i="3" s="1"/>
  <c r="Y122" i="3" s="1"/>
  <c r="Z334" i="3"/>
  <c r="V336" i="3"/>
  <c r="AA122" i="3" l="1"/>
  <c r="AG122" i="3"/>
  <c r="AB122" i="3"/>
  <c r="V337" i="3"/>
  <c r="Z335" i="3"/>
  <c r="AC122" i="3" l="1"/>
  <c r="AD122" i="3" s="1"/>
  <c r="AE122" i="3" s="1"/>
  <c r="AF122" i="3" s="1"/>
  <c r="Y123" i="3" s="1"/>
  <c r="V338" i="3"/>
  <c r="Z336" i="3"/>
  <c r="AA123" i="3" l="1"/>
  <c r="AB123" i="3"/>
  <c r="AG123" i="3"/>
  <c r="Z337" i="3"/>
  <c r="V339" i="3"/>
  <c r="AC123" i="3" l="1"/>
  <c r="AD123" i="3" s="1"/>
  <c r="AE123" i="3" s="1"/>
  <c r="AF123" i="3" s="1"/>
  <c r="Y124" i="3" s="1"/>
  <c r="V340" i="3"/>
  <c r="Z338" i="3"/>
  <c r="AB124" i="3" l="1"/>
  <c r="AG124" i="3"/>
  <c r="AA124" i="3"/>
  <c r="V341" i="3"/>
  <c r="Z339" i="3"/>
  <c r="AC124" i="3" l="1"/>
  <c r="AD124" i="3" s="1"/>
  <c r="AE124" i="3" s="1"/>
  <c r="AF124" i="3" s="1"/>
  <c r="Y125" i="3" s="1"/>
  <c r="V342" i="3"/>
  <c r="Z340" i="3"/>
  <c r="AG125" i="3" l="1"/>
  <c r="AA125" i="3"/>
  <c r="AB125" i="3"/>
  <c r="V343" i="3"/>
  <c r="Z341" i="3"/>
  <c r="AC125" i="3" l="1"/>
  <c r="AD125" i="3" s="1"/>
  <c r="AE125" i="3" s="1"/>
  <c r="AF125" i="3" s="1"/>
  <c r="Y126" i="3" s="1"/>
  <c r="Z342" i="3"/>
  <c r="V344" i="3"/>
  <c r="AA126" i="3" l="1"/>
  <c r="AB126" i="3"/>
  <c r="AG126" i="3"/>
  <c r="V345" i="3"/>
  <c r="Z343" i="3"/>
  <c r="AC126" i="3" l="1"/>
  <c r="AD126" i="3" s="1"/>
  <c r="AE126" i="3" s="1"/>
  <c r="AF126" i="3" s="1"/>
  <c r="Y127" i="3" s="1"/>
  <c r="Z344" i="3"/>
  <c r="V346" i="3"/>
  <c r="AB127" i="3" l="1"/>
  <c r="AG127" i="3"/>
  <c r="AA127" i="3"/>
  <c r="V347" i="3"/>
  <c r="Z345" i="3"/>
  <c r="AC127" i="3" l="1"/>
  <c r="AD127" i="3" s="1"/>
  <c r="AE127" i="3" s="1"/>
  <c r="AF127" i="3" s="1"/>
  <c r="Y128" i="3" s="1"/>
  <c r="Z346" i="3"/>
  <c r="V348" i="3"/>
  <c r="AG128" i="3" l="1"/>
  <c r="AA128" i="3"/>
  <c r="AB128" i="3"/>
  <c r="V349" i="3"/>
  <c r="Z347" i="3"/>
  <c r="AC128" i="3" l="1"/>
  <c r="AD128" i="3" s="1"/>
  <c r="AE128" i="3" s="1"/>
  <c r="AF128" i="3" s="1"/>
  <c r="Y129" i="3" s="1"/>
  <c r="V350" i="3"/>
  <c r="Z348" i="3"/>
  <c r="AG129" i="3" l="1"/>
  <c r="AA129" i="3"/>
  <c r="AB129" i="3"/>
  <c r="V351" i="3"/>
  <c r="Z349" i="3"/>
  <c r="AC129" i="3" l="1"/>
  <c r="AD129" i="3" s="1"/>
  <c r="AE129" i="3" s="1"/>
  <c r="AF129" i="3" s="1"/>
  <c r="Y130" i="3" s="1"/>
  <c r="Z350" i="3"/>
  <c r="V352" i="3"/>
  <c r="AA130" i="3" l="1"/>
  <c r="AB130" i="3"/>
  <c r="AG130" i="3"/>
  <c r="V353" i="3"/>
  <c r="Z351" i="3"/>
  <c r="AC130" i="3" l="1"/>
  <c r="AD130" i="3" s="1"/>
  <c r="AE130" i="3" s="1"/>
  <c r="AF130" i="3" s="1"/>
  <c r="Y131" i="3" s="1"/>
  <c r="Z352" i="3"/>
  <c r="V354" i="3"/>
  <c r="AA131" i="3" l="1"/>
  <c r="AB131" i="3"/>
  <c r="AG131" i="3"/>
  <c r="V355" i="3"/>
  <c r="Z353" i="3"/>
  <c r="AC131" i="3" l="1"/>
  <c r="AD131" i="3" s="1"/>
  <c r="AE131" i="3" s="1"/>
  <c r="AF131" i="3" s="1"/>
  <c r="Y132" i="3" s="1"/>
  <c r="Z354" i="3"/>
  <c r="V356" i="3"/>
  <c r="AB132" i="3" l="1"/>
  <c r="AG132" i="3"/>
  <c r="AA132" i="3"/>
  <c r="V357" i="3"/>
  <c r="Z355" i="3"/>
  <c r="AC132" i="3" l="1"/>
  <c r="AD132" i="3" s="1"/>
  <c r="AE132" i="3" s="1"/>
  <c r="AF132" i="3" s="1"/>
  <c r="Y133" i="3" s="1"/>
  <c r="Z356" i="3"/>
  <c r="V358" i="3"/>
  <c r="AB133" i="3" l="1"/>
  <c r="AA133" i="3"/>
  <c r="AG133" i="3"/>
  <c r="Z357" i="3"/>
  <c r="V359" i="3"/>
  <c r="AC133" i="3" l="1"/>
  <c r="AD133" i="3" s="1"/>
  <c r="AE133" i="3" s="1"/>
  <c r="AF133" i="3" s="1"/>
  <c r="Y134" i="3" s="1"/>
  <c r="Z358" i="3"/>
  <c r="V360" i="3"/>
  <c r="AA134" i="3" l="1"/>
  <c r="AB134" i="3"/>
  <c r="AG134" i="3"/>
  <c r="Z359" i="3"/>
  <c r="V361" i="3"/>
  <c r="AC134" i="3" l="1"/>
  <c r="AD134" i="3" s="1"/>
  <c r="AE134" i="3" s="1"/>
  <c r="AF134" i="3" s="1"/>
  <c r="Y135" i="3" s="1"/>
  <c r="V362" i="3"/>
  <c r="Z360" i="3"/>
  <c r="AB135" i="3" l="1"/>
  <c r="AA135" i="3"/>
  <c r="AG135" i="3"/>
  <c r="Z361" i="3"/>
  <c r="V363" i="3"/>
  <c r="AC135" i="3" l="1"/>
  <c r="AD135" i="3" s="1"/>
  <c r="AE135" i="3" s="1"/>
  <c r="AF135" i="3" s="1"/>
  <c r="Y136" i="3" s="1"/>
  <c r="Z362" i="3"/>
  <c r="V364" i="3"/>
  <c r="AG136" i="3" l="1"/>
  <c r="AA136" i="3"/>
  <c r="AB136" i="3"/>
  <c r="Z363" i="3"/>
  <c r="V365" i="3"/>
  <c r="AC136" i="3" l="1"/>
  <c r="AD136" i="3" s="1"/>
  <c r="AE136" i="3" s="1"/>
  <c r="AF136" i="3" s="1"/>
  <c r="Y137" i="3" s="1"/>
  <c r="V366" i="3"/>
  <c r="Z364" i="3"/>
  <c r="AG137" i="3" l="1"/>
  <c r="AA137" i="3"/>
  <c r="AB137" i="3"/>
  <c r="Z365" i="3"/>
  <c r="V367" i="3"/>
  <c r="AC137" i="3" l="1"/>
  <c r="AD137" i="3" s="1"/>
  <c r="AE137" i="3" s="1"/>
  <c r="AF137" i="3" s="1"/>
  <c r="Y138" i="3" s="1"/>
  <c r="Z366" i="3"/>
  <c r="V368" i="3"/>
  <c r="AA138" i="3" l="1"/>
  <c r="AG138" i="3"/>
  <c r="AB138" i="3"/>
  <c r="V369" i="3"/>
  <c r="Z367" i="3"/>
  <c r="AC138" i="3" l="1"/>
  <c r="AD138" i="3" s="1"/>
  <c r="AE138" i="3" s="1"/>
  <c r="AF138" i="3" s="1"/>
  <c r="Y139" i="3" s="1"/>
  <c r="Z368" i="3"/>
  <c r="V370" i="3"/>
  <c r="AA139" i="3" l="1"/>
  <c r="AB139" i="3"/>
  <c r="AG139" i="3"/>
  <c r="Z369" i="3"/>
  <c r="V371" i="3"/>
  <c r="AC139" i="3" l="1"/>
  <c r="AD139" i="3" s="1"/>
  <c r="AE139" i="3" s="1"/>
  <c r="AF139" i="3" s="1"/>
  <c r="Y140" i="3" s="1"/>
  <c r="Z370" i="3"/>
  <c r="V372" i="3"/>
  <c r="AB140" i="3" l="1"/>
  <c r="AG140" i="3"/>
  <c r="AA140" i="3"/>
  <c r="Z371" i="3"/>
  <c r="V373" i="3"/>
  <c r="AC140" i="3" l="1"/>
  <c r="AD140" i="3" s="1"/>
  <c r="AE140" i="3" s="1"/>
  <c r="AF140" i="3" s="1"/>
  <c r="Y141" i="3" s="1"/>
  <c r="Z372" i="3"/>
  <c r="V374" i="3"/>
  <c r="AA141" i="3" l="1"/>
  <c r="AB141" i="3"/>
  <c r="AG141" i="3"/>
  <c r="Z373" i="3"/>
  <c r="V375" i="3"/>
  <c r="AC141" i="3" l="1"/>
  <c r="AD141" i="3" s="1"/>
  <c r="AE141" i="3" s="1"/>
  <c r="AF141" i="3" s="1"/>
  <c r="Y142" i="3" s="1"/>
  <c r="V376" i="3"/>
  <c r="Z374" i="3"/>
  <c r="AA142" i="3" l="1"/>
  <c r="AB142" i="3"/>
  <c r="AG142" i="3"/>
  <c r="Z375" i="3"/>
  <c r="V377" i="3"/>
  <c r="AC142" i="3" l="1"/>
  <c r="AD142" i="3" s="1"/>
  <c r="AE142" i="3" s="1"/>
  <c r="AF142" i="3" s="1"/>
  <c r="Y143" i="3" s="1"/>
  <c r="V378" i="3"/>
  <c r="Z376" i="3"/>
  <c r="AB143" i="3" l="1"/>
  <c r="AG143" i="3"/>
  <c r="AA143" i="3"/>
  <c r="Z377" i="3"/>
  <c r="V379" i="3"/>
  <c r="AC143" i="3" l="1"/>
  <c r="AD143" i="3" s="1"/>
  <c r="AE143" i="3" s="1"/>
  <c r="AF143" i="3" s="1"/>
  <c r="Y144" i="3" s="1"/>
  <c r="Z378" i="3"/>
  <c r="V380" i="3"/>
  <c r="AG144" i="3" l="1"/>
  <c r="AA144" i="3"/>
  <c r="AB144" i="3"/>
  <c r="Z379" i="3"/>
  <c r="V381" i="3"/>
  <c r="AC144" i="3" l="1"/>
  <c r="AD144" i="3" s="1"/>
  <c r="AE144" i="3" s="1"/>
  <c r="AF144" i="3" s="1"/>
  <c r="Y145" i="3" s="1"/>
  <c r="Z380" i="3"/>
  <c r="V382" i="3"/>
  <c r="AG145" i="3" l="1"/>
  <c r="AA145" i="3"/>
  <c r="AB145" i="3"/>
  <c r="Z381" i="3"/>
  <c r="V383" i="3"/>
  <c r="AC145" i="3" l="1"/>
  <c r="AD145" i="3" s="1"/>
  <c r="AE145" i="3" s="1"/>
  <c r="AF145" i="3" s="1"/>
  <c r="Y146" i="3" s="1"/>
  <c r="Z382" i="3"/>
  <c r="V384" i="3"/>
  <c r="AA146" i="3" l="1"/>
  <c r="AG146" i="3"/>
  <c r="AB146" i="3"/>
  <c r="Z383" i="3"/>
  <c r="V385" i="3"/>
  <c r="AC146" i="3" l="1"/>
  <c r="AD146" i="3" s="1"/>
  <c r="AE146" i="3" s="1"/>
  <c r="AF146" i="3" s="1"/>
  <c r="Y147" i="3" s="1"/>
  <c r="Z384" i="3"/>
  <c r="V386" i="3"/>
  <c r="AA147" i="3" l="1"/>
  <c r="AB147" i="3"/>
  <c r="AG147" i="3"/>
  <c r="Z385" i="3"/>
  <c r="V387" i="3"/>
  <c r="AC147" i="3" l="1"/>
  <c r="AD147" i="3" s="1"/>
  <c r="AE147" i="3" s="1"/>
  <c r="AF147" i="3" s="1"/>
  <c r="Y148" i="3" s="1"/>
  <c r="V388" i="3"/>
  <c r="Z386" i="3"/>
  <c r="AB148" i="3" l="1"/>
  <c r="AA148" i="3"/>
  <c r="AG148" i="3"/>
  <c r="Z387" i="3"/>
  <c r="V389" i="3"/>
  <c r="AC148" i="3" l="1"/>
  <c r="AD148" i="3" s="1"/>
  <c r="AE148" i="3" s="1"/>
  <c r="AF148" i="3" s="1"/>
  <c r="Y149" i="3" s="1"/>
  <c r="Z388" i="3"/>
  <c r="V390" i="3"/>
  <c r="AB149" i="3" l="1"/>
  <c r="AG149" i="3"/>
  <c r="AA149" i="3"/>
  <c r="Z389" i="3"/>
  <c r="V391" i="3"/>
  <c r="AC149" i="3" l="1"/>
  <c r="AD149" i="3" s="1"/>
  <c r="AE149" i="3" s="1"/>
  <c r="AF149" i="3" s="1"/>
  <c r="Y150" i="3" s="1"/>
  <c r="Z390" i="3"/>
  <c r="V392" i="3"/>
  <c r="AA150" i="3" l="1"/>
  <c r="AB150" i="3"/>
  <c r="AG150" i="3"/>
  <c r="Z391" i="3"/>
  <c r="V393" i="3"/>
  <c r="AC150" i="3" l="1"/>
  <c r="AD150" i="3" s="1"/>
  <c r="AE150" i="3" s="1"/>
  <c r="AF150" i="3" s="1"/>
  <c r="Y151" i="3" s="1"/>
  <c r="V394" i="3"/>
  <c r="Z392" i="3"/>
  <c r="AG151" i="3" l="1"/>
  <c r="AA151" i="3"/>
  <c r="AB151" i="3"/>
  <c r="Z393" i="3"/>
  <c r="V395" i="3"/>
  <c r="AC151" i="3" l="1"/>
  <c r="AD151" i="3" s="1"/>
  <c r="AE151" i="3" s="1"/>
  <c r="AF151" i="3" s="1"/>
  <c r="Y152" i="3" s="1"/>
  <c r="V396" i="3"/>
  <c r="Z394" i="3"/>
  <c r="AG152" i="3" l="1"/>
  <c r="AA152" i="3"/>
  <c r="AB152" i="3"/>
  <c r="Z395" i="3"/>
  <c r="V397" i="3"/>
  <c r="AC152" i="3" l="1"/>
  <c r="AD152" i="3" s="1"/>
  <c r="AE152" i="3" s="1"/>
  <c r="AF152" i="3" s="1"/>
  <c r="Y153" i="3" s="1"/>
  <c r="Z396" i="3"/>
  <c r="V398" i="3"/>
  <c r="AG153" i="3" l="1"/>
  <c r="AB153" i="3"/>
  <c r="AA153" i="3"/>
  <c r="V399" i="3"/>
  <c r="Z397" i="3"/>
  <c r="AC153" i="3" l="1"/>
  <c r="AD153" i="3" s="1"/>
  <c r="AE153" i="3" s="1"/>
  <c r="AF153" i="3" s="1"/>
  <c r="Y154" i="3" s="1"/>
  <c r="V400" i="3"/>
  <c r="Z398" i="3"/>
  <c r="AA154" i="3" l="1"/>
  <c r="AB154" i="3"/>
  <c r="AG154" i="3"/>
  <c r="Z399" i="3"/>
  <c r="V401" i="3"/>
  <c r="AC154" i="3" l="1"/>
  <c r="AD154" i="3" s="1"/>
  <c r="AE154" i="3" s="1"/>
  <c r="AF154" i="3" s="1"/>
  <c r="Y155" i="3" s="1"/>
  <c r="Z400" i="3"/>
  <c r="V402" i="3"/>
  <c r="AA155" i="3" l="1"/>
  <c r="AB155" i="3"/>
  <c r="AG155" i="3"/>
  <c r="Z401" i="3"/>
  <c r="V403" i="3"/>
  <c r="AC155" i="3" l="1"/>
  <c r="AD155" i="3" s="1"/>
  <c r="AE155" i="3" s="1"/>
  <c r="AF155" i="3" s="1"/>
  <c r="Y156" i="3" s="1"/>
  <c r="Z402" i="3"/>
  <c r="V404" i="3"/>
  <c r="AA156" i="3" l="1"/>
  <c r="AB156" i="3"/>
  <c r="AG156" i="3"/>
  <c r="Z403" i="3"/>
  <c r="V405" i="3"/>
  <c r="AC156" i="3" l="1"/>
  <c r="AD156" i="3" s="1"/>
  <c r="AE156" i="3" s="1"/>
  <c r="AF156" i="3" s="1"/>
  <c r="Y157" i="3" s="1"/>
  <c r="V406" i="3"/>
  <c r="Z404" i="3"/>
  <c r="AB157" i="3" l="1"/>
  <c r="AA157" i="3"/>
  <c r="V407" i="3"/>
  <c r="Z405" i="3"/>
  <c r="AC157" i="3" l="1"/>
  <c r="AD157" i="3" s="1"/>
  <c r="AE157" i="3" s="1"/>
  <c r="AF157" i="3" s="1"/>
  <c r="Y158" i="3" s="1"/>
  <c r="Z406" i="3"/>
  <c r="V408" i="3"/>
  <c r="AA158" i="3" l="1"/>
  <c r="AB158" i="3"/>
  <c r="Z407" i="3"/>
  <c r="V409" i="3"/>
  <c r="AC158" i="3" l="1"/>
  <c r="AD158" i="3" s="1"/>
  <c r="AE158" i="3" s="1"/>
  <c r="AF158" i="3" s="1"/>
  <c r="Y159" i="3" s="1"/>
  <c r="Z408" i="3"/>
  <c r="V410" i="3"/>
  <c r="AA159" i="3" l="1"/>
  <c r="AB159" i="3"/>
  <c r="Z409" i="3"/>
  <c r="V411" i="3"/>
  <c r="AC159" i="3" l="1"/>
  <c r="AD159" i="3" s="1"/>
  <c r="AE159" i="3" s="1"/>
  <c r="AF159" i="3" s="1"/>
  <c r="Y160" i="3" s="1"/>
  <c r="Z410" i="3"/>
  <c r="V412" i="3"/>
  <c r="AA160" i="3" l="1"/>
  <c r="AB160" i="3"/>
  <c r="Z411" i="3"/>
  <c r="V413" i="3"/>
  <c r="AC160" i="3" l="1"/>
  <c r="AD160" i="3" s="1"/>
  <c r="AE160" i="3" s="1"/>
  <c r="AF160" i="3" s="1"/>
  <c r="Y161" i="3" s="1"/>
  <c r="Z412" i="3"/>
  <c r="V414" i="3"/>
  <c r="AB161" i="3" l="1"/>
  <c r="AA161" i="3"/>
  <c r="V415" i="3"/>
  <c r="Z413" i="3"/>
  <c r="AC161" i="3" l="1"/>
  <c r="AD161" i="3" s="1"/>
  <c r="AE161" i="3" s="1"/>
  <c r="AF161" i="3" s="1"/>
  <c r="Y162" i="3" s="1"/>
  <c r="Z414" i="3"/>
  <c r="V416" i="3"/>
  <c r="AA162" i="3" l="1"/>
  <c r="AB162" i="3"/>
  <c r="Z415" i="3"/>
  <c r="V417" i="3"/>
  <c r="AC162" i="3" l="1"/>
  <c r="AD162" i="3" s="1"/>
  <c r="AE162" i="3" s="1"/>
  <c r="AF162" i="3" s="1"/>
  <c r="Y163" i="3" s="1"/>
  <c r="Z416" i="3"/>
  <c r="V418" i="3"/>
  <c r="AA163" i="3" l="1"/>
  <c r="AB163" i="3"/>
  <c r="Z417" i="3"/>
  <c r="V419" i="3"/>
  <c r="AC163" i="3" l="1"/>
  <c r="AD163" i="3" s="1"/>
  <c r="AE163" i="3" s="1"/>
  <c r="AF163" i="3" s="1"/>
  <c r="Y164" i="3" s="1"/>
  <c r="Z418" i="3"/>
  <c r="V420" i="3"/>
  <c r="AA164" i="3" l="1"/>
  <c r="AB164" i="3"/>
  <c r="Z419" i="3"/>
  <c r="V421" i="3"/>
  <c r="AC164" i="3" l="1"/>
  <c r="AD164" i="3" s="1"/>
  <c r="AE164" i="3" s="1"/>
  <c r="AF164" i="3" s="1"/>
  <c r="Y165" i="3" s="1"/>
  <c r="Z420" i="3"/>
  <c r="V422" i="3"/>
  <c r="AB165" i="3" l="1"/>
  <c r="AA165" i="3"/>
  <c r="V423" i="3"/>
  <c r="Z421" i="3"/>
  <c r="AC165" i="3" l="1"/>
  <c r="AD165" i="3" s="1"/>
  <c r="AE165" i="3" s="1"/>
  <c r="AF165" i="3" s="1"/>
  <c r="Y166" i="3" s="1"/>
  <c r="Z422" i="3"/>
  <c r="V424" i="3"/>
  <c r="AA166" i="3" l="1"/>
  <c r="AB166" i="3"/>
  <c r="V425" i="3"/>
  <c r="Z423" i="3"/>
  <c r="AC166" i="3" l="1"/>
  <c r="AD166" i="3" s="1"/>
  <c r="AE166" i="3" s="1"/>
  <c r="AF166" i="3" s="1"/>
  <c r="Y167" i="3" s="1"/>
  <c r="Z424" i="3"/>
  <c r="V426" i="3"/>
  <c r="AA167" i="3" l="1"/>
  <c r="AB167" i="3"/>
  <c r="Z425" i="3"/>
  <c r="V427" i="3"/>
  <c r="AC167" i="3" l="1"/>
  <c r="AD167" i="3" s="1"/>
  <c r="AE167" i="3" s="1"/>
  <c r="AF167" i="3" s="1"/>
  <c r="Y168" i="3" s="1"/>
  <c r="Z426" i="3"/>
  <c r="V428" i="3"/>
  <c r="AA168" i="3" l="1"/>
  <c r="AB168" i="3"/>
  <c r="Z427" i="3"/>
  <c r="V429" i="3"/>
  <c r="AC168" i="3" l="1"/>
  <c r="AD168" i="3" s="1"/>
  <c r="AE168" i="3" s="1"/>
  <c r="AF168" i="3" s="1"/>
  <c r="Y169" i="3" s="1"/>
  <c r="Z428" i="3"/>
  <c r="V430" i="3"/>
  <c r="AB169" i="3" l="1"/>
  <c r="AA169" i="3"/>
  <c r="V431" i="3"/>
  <c r="Z429" i="3"/>
  <c r="AC169" i="3" l="1"/>
  <c r="AD169" i="3" s="1"/>
  <c r="AE169" i="3" s="1"/>
  <c r="AF169" i="3" s="1"/>
  <c r="Y170" i="3" s="1"/>
  <c r="Z430" i="3"/>
  <c r="V432" i="3"/>
  <c r="AA170" i="3" l="1"/>
  <c r="AB170" i="3"/>
  <c r="Z431" i="3"/>
  <c r="V433" i="3"/>
  <c r="AC170" i="3" l="1"/>
  <c r="AD170" i="3" s="1"/>
  <c r="AE170" i="3" s="1"/>
  <c r="AF170" i="3" s="1"/>
  <c r="Y171" i="3" s="1"/>
  <c r="V434" i="3"/>
  <c r="Z432" i="3"/>
  <c r="AA171" i="3" l="1"/>
  <c r="AB171" i="3"/>
  <c r="V435" i="3"/>
  <c r="Z433" i="3"/>
  <c r="AC171" i="3" l="1"/>
  <c r="AD171" i="3" s="1"/>
  <c r="AE171" i="3" s="1"/>
  <c r="AF171" i="3" s="1"/>
  <c r="Y172" i="3" s="1"/>
  <c r="Z434" i="3"/>
  <c r="V436" i="3"/>
  <c r="AA172" i="3" l="1"/>
  <c r="AB172" i="3"/>
  <c r="Z435" i="3"/>
  <c r="V437" i="3"/>
  <c r="AC172" i="3" l="1"/>
  <c r="AD172" i="3" s="1"/>
  <c r="AE172" i="3" s="1"/>
  <c r="AF172" i="3" s="1"/>
  <c r="Y173" i="3" s="1"/>
  <c r="Z436" i="3"/>
  <c r="V438" i="3"/>
  <c r="AB173" i="3" l="1"/>
  <c r="AA173" i="3"/>
  <c r="V439" i="3"/>
  <c r="Z437" i="3"/>
  <c r="AC173" i="3" l="1"/>
  <c r="AD173" i="3" s="1"/>
  <c r="AE173" i="3" s="1"/>
  <c r="AF173" i="3" s="1"/>
  <c r="Y174" i="3" s="1"/>
  <c r="Z438" i="3"/>
  <c r="V440" i="3"/>
  <c r="AA174" i="3" l="1"/>
  <c r="AB174" i="3"/>
  <c r="V441" i="3"/>
  <c r="Z439" i="3"/>
  <c r="AC174" i="3" l="1"/>
  <c r="AD174" i="3" s="1"/>
  <c r="AE174" i="3" s="1"/>
  <c r="AF174" i="3" s="1"/>
  <c r="Y175" i="3" s="1"/>
  <c r="V442" i="3"/>
  <c r="Z440" i="3"/>
  <c r="AA175" i="3" l="1"/>
  <c r="AB175" i="3"/>
  <c r="V443" i="3"/>
  <c r="Z441" i="3"/>
  <c r="AC175" i="3" l="1"/>
  <c r="AD175" i="3" s="1"/>
  <c r="AE175" i="3" s="1"/>
  <c r="AF175" i="3" s="1"/>
  <c r="Y176" i="3" s="1"/>
  <c r="V444" i="3"/>
  <c r="Z442" i="3"/>
  <c r="AA176" i="3" l="1"/>
  <c r="AB176" i="3"/>
  <c r="Z443" i="3"/>
  <c r="V445" i="3"/>
  <c r="AC176" i="3" l="1"/>
  <c r="AD176" i="3" s="1"/>
  <c r="AE176" i="3" s="1"/>
  <c r="AF176" i="3" s="1"/>
  <c r="Y177" i="3" s="1"/>
  <c r="Z444" i="3"/>
  <c r="V446" i="3"/>
  <c r="AB177" i="3" l="1"/>
  <c r="AA177" i="3"/>
  <c r="V447" i="3"/>
  <c r="Z445" i="3"/>
  <c r="AC177" i="3" l="1"/>
  <c r="AD177" i="3" s="1"/>
  <c r="AE177" i="3" s="1"/>
  <c r="AF177" i="3" s="1"/>
  <c r="Y178" i="3" s="1"/>
  <c r="Z446" i="3"/>
  <c r="V448" i="3"/>
  <c r="AA178" i="3" l="1"/>
  <c r="AB178" i="3"/>
  <c r="V449" i="3"/>
  <c r="Z447" i="3"/>
  <c r="AC178" i="3" l="1"/>
  <c r="AD178" i="3" s="1"/>
  <c r="AE178" i="3" s="1"/>
  <c r="AF178" i="3" s="1"/>
  <c r="Y179" i="3" s="1"/>
  <c r="Z448" i="3"/>
  <c r="V450" i="3"/>
  <c r="AA179" i="3" l="1"/>
  <c r="AB179" i="3"/>
  <c r="Z449" i="3"/>
  <c r="V451" i="3"/>
  <c r="AC179" i="3" l="1"/>
  <c r="AD179" i="3" s="1"/>
  <c r="AE179" i="3" s="1"/>
  <c r="AF179" i="3" s="1"/>
  <c r="Y180" i="3" s="1"/>
  <c r="Z450" i="3"/>
  <c r="V452" i="3"/>
  <c r="AA180" i="3" l="1"/>
  <c r="AB180" i="3"/>
  <c r="Z451" i="3"/>
  <c r="V453" i="3"/>
  <c r="AC180" i="3" l="1"/>
  <c r="AD180" i="3" s="1"/>
  <c r="AE180" i="3" s="1"/>
  <c r="AF180" i="3" s="1"/>
  <c r="Y181" i="3" s="1"/>
  <c r="V454" i="3"/>
  <c r="Z452" i="3"/>
  <c r="AB181" i="3" l="1"/>
  <c r="AA181" i="3"/>
  <c r="V455" i="3"/>
  <c r="Z453" i="3"/>
  <c r="AC181" i="3" l="1"/>
  <c r="AD181" i="3" s="1"/>
  <c r="AE181" i="3" s="1"/>
  <c r="AF181" i="3" s="1"/>
  <c r="Y182" i="3" s="1"/>
  <c r="Z454" i="3"/>
  <c r="V456" i="3"/>
  <c r="AA182" i="3" l="1"/>
  <c r="AB182" i="3"/>
  <c r="Z455" i="3"/>
  <c r="V457" i="3"/>
  <c r="AC182" i="3" l="1"/>
  <c r="AD182" i="3" s="1"/>
  <c r="AE182" i="3" s="1"/>
  <c r="AF182" i="3" s="1"/>
  <c r="Y183" i="3" s="1"/>
  <c r="V458" i="3"/>
  <c r="Z456" i="3"/>
  <c r="AA183" i="3" l="1"/>
  <c r="AB183" i="3"/>
  <c r="Z457" i="3"/>
  <c r="V459" i="3"/>
  <c r="AC183" i="3" l="1"/>
  <c r="AD183" i="3" s="1"/>
  <c r="AE183" i="3" s="1"/>
  <c r="AF183" i="3" s="1"/>
  <c r="Y184" i="3" s="1"/>
  <c r="Z458" i="3"/>
  <c r="V460" i="3"/>
  <c r="AA184" i="3" l="1"/>
  <c r="AB184" i="3"/>
  <c r="Z459" i="3"/>
  <c r="V461" i="3"/>
  <c r="AC184" i="3" l="1"/>
  <c r="AD184" i="3" s="1"/>
  <c r="AE184" i="3" s="1"/>
  <c r="AF184" i="3" s="1"/>
  <c r="Y185" i="3" s="1"/>
  <c r="V462" i="3"/>
  <c r="Z460" i="3"/>
  <c r="AB185" i="3" l="1"/>
  <c r="AA185" i="3"/>
  <c r="Z461" i="3"/>
  <c r="V463" i="3"/>
  <c r="AC185" i="3" l="1"/>
  <c r="AD185" i="3" s="1"/>
  <c r="AE185" i="3" s="1"/>
  <c r="AF185" i="3" s="1"/>
  <c r="Y186" i="3" s="1"/>
  <c r="V464" i="3"/>
  <c r="Z462" i="3"/>
  <c r="AA186" i="3" l="1"/>
  <c r="AB186" i="3"/>
  <c r="Z463" i="3"/>
  <c r="V465" i="3"/>
  <c r="AC186" i="3" l="1"/>
  <c r="AD186" i="3" s="1"/>
  <c r="AE186" i="3" s="1"/>
  <c r="AF186" i="3" s="1"/>
  <c r="Y187" i="3" s="1"/>
  <c r="Z464" i="3"/>
  <c r="V466" i="3"/>
  <c r="AA187" i="3" l="1"/>
  <c r="AB187" i="3"/>
  <c r="Z465" i="3"/>
  <c r="V467" i="3"/>
  <c r="AC187" i="3" l="1"/>
  <c r="AD187" i="3" s="1"/>
  <c r="AE187" i="3" s="1"/>
  <c r="AF187" i="3" s="1"/>
  <c r="Y188" i="3" s="1"/>
  <c r="V468" i="3"/>
  <c r="Z466" i="3"/>
  <c r="AA188" i="3" l="1"/>
  <c r="AB188" i="3"/>
  <c r="AG188" i="3"/>
  <c r="Z467" i="3"/>
  <c r="V469" i="3"/>
  <c r="AC188" i="3" l="1"/>
  <c r="AD188" i="3" s="1"/>
  <c r="AE188" i="3" s="1"/>
  <c r="AF188" i="3" s="1"/>
  <c r="Y189" i="3" s="1"/>
  <c r="Z468" i="3"/>
  <c r="V470" i="3"/>
  <c r="AB189" i="3" l="1"/>
  <c r="AG189" i="3"/>
  <c r="AA189" i="3"/>
  <c r="Z469" i="3"/>
  <c r="V471" i="3"/>
  <c r="AC189" i="3" l="1"/>
  <c r="AD189" i="3" s="1"/>
  <c r="AE189" i="3" s="1"/>
  <c r="AF189" i="3" s="1"/>
  <c r="Y190" i="3" s="1"/>
  <c r="Z470" i="3"/>
  <c r="V472" i="3"/>
  <c r="AG190" i="3" l="1"/>
  <c r="AA190" i="3"/>
  <c r="AB190" i="3"/>
  <c r="V473" i="3"/>
  <c r="Z471" i="3"/>
  <c r="AC190" i="3" l="1"/>
  <c r="AD190" i="3" s="1"/>
  <c r="AE190" i="3" s="1"/>
  <c r="AF190" i="3" s="1"/>
  <c r="Y191" i="3" s="1"/>
  <c r="Z472" i="3"/>
  <c r="V474" i="3"/>
  <c r="AA191" i="3" l="1"/>
  <c r="AB191" i="3"/>
  <c r="AG191" i="3"/>
  <c r="Z473" i="3"/>
  <c r="V475" i="3"/>
  <c r="AC191" i="3" l="1"/>
  <c r="AD191" i="3" s="1"/>
  <c r="AE191" i="3" s="1"/>
  <c r="AF191" i="3" s="1"/>
  <c r="Y192" i="3" s="1"/>
  <c r="V476" i="3"/>
  <c r="Z474" i="3"/>
  <c r="AA192" i="3" l="1"/>
  <c r="AB192" i="3"/>
  <c r="AG192" i="3"/>
  <c r="Z475" i="3"/>
  <c r="V477" i="3"/>
  <c r="AC192" i="3" l="1"/>
  <c r="AD192" i="3" s="1"/>
  <c r="AE192" i="3" s="1"/>
  <c r="AF192" i="3" s="1"/>
  <c r="Y193" i="3" s="1"/>
  <c r="Z476" i="3"/>
  <c r="V478" i="3"/>
  <c r="AG193" i="3" l="1"/>
  <c r="AB193" i="3"/>
  <c r="AA193" i="3"/>
  <c r="V479" i="3"/>
  <c r="Z477" i="3"/>
  <c r="AC193" i="3" l="1"/>
  <c r="AD193" i="3" s="1"/>
  <c r="AE193" i="3" s="1"/>
  <c r="AF193" i="3" s="1"/>
  <c r="Y194" i="3" s="1"/>
  <c r="Z478" i="3"/>
  <c r="V480" i="3"/>
  <c r="AG194" i="3" l="1"/>
  <c r="AA194" i="3"/>
  <c r="AB194" i="3"/>
  <c r="Z479" i="3"/>
  <c r="V481" i="3"/>
  <c r="AC194" i="3" l="1"/>
  <c r="AD194" i="3" s="1"/>
  <c r="AE194" i="3" s="1"/>
  <c r="AF194" i="3" s="1"/>
  <c r="Y195" i="3" s="1"/>
  <c r="Z480" i="3"/>
  <c r="V482" i="3"/>
  <c r="AA195" i="3" l="1"/>
  <c r="AB195" i="3"/>
  <c r="AG195" i="3"/>
  <c r="V483" i="3"/>
  <c r="Z481" i="3"/>
  <c r="AC195" i="3" l="1"/>
  <c r="AD195" i="3" s="1"/>
  <c r="AE195" i="3" s="1"/>
  <c r="AF195" i="3" s="1"/>
  <c r="Y196" i="3" s="1"/>
  <c r="V484" i="3"/>
  <c r="Z482" i="3"/>
  <c r="AA196" i="3" l="1"/>
  <c r="AB196" i="3"/>
  <c r="AG196" i="3"/>
  <c r="Z483" i="3"/>
  <c r="V485" i="3"/>
  <c r="AC196" i="3" l="1"/>
  <c r="AD196" i="3" s="1"/>
  <c r="AE196" i="3" s="1"/>
  <c r="AF196" i="3" s="1"/>
  <c r="Y197" i="3" s="1"/>
  <c r="Z484" i="3"/>
  <c r="V486" i="3"/>
  <c r="AB197" i="3" l="1"/>
  <c r="AG197" i="3"/>
  <c r="AA197" i="3"/>
  <c r="Z485" i="3"/>
  <c r="V487" i="3"/>
  <c r="AC197" i="3" l="1"/>
  <c r="AD197" i="3" s="1"/>
  <c r="AE197" i="3" s="1"/>
  <c r="AF197" i="3" s="1"/>
  <c r="Y198" i="3" s="1"/>
  <c r="V488" i="3"/>
  <c r="Z486" i="3"/>
  <c r="AG198" i="3" l="1"/>
  <c r="AA198" i="3"/>
  <c r="AB198" i="3"/>
  <c r="Z487" i="3"/>
  <c r="V489" i="3"/>
  <c r="AC198" i="3" l="1"/>
  <c r="AD198" i="3" s="1"/>
  <c r="AE198" i="3" s="1"/>
  <c r="AF198" i="3" s="1"/>
  <c r="Y199" i="3" s="1"/>
  <c r="V490" i="3"/>
  <c r="Z488" i="3"/>
  <c r="AA199" i="3" l="1"/>
  <c r="AB199" i="3"/>
  <c r="AG199" i="3"/>
  <c r="V491" i="3"/>
  <c r="Z489" i="3"/>
  <c r="AC199" i="3" l="1"/>
  <c r="AD199" i="3" s="1"/>
  <c r="AE199" i="3" s="1"/>
  <c r="AF199" i="3" s="1"/>
  <c r="Y200" i="3" s="1"/>
  <c r="Z490" i="3"/>
  <c r="V492" i="3"/>
  <c r="AA200" i="3" l="1"/>
  <c r="AB200" i="3"/>
  <c r="AG200" i="3"/>
  <c r="Z491" i="3"/>
  <c r="V493" i="3"/>
  <c r="AC200" i="3" l="1"/>
  <c r="AD200" i="3" s="1"/>
  <c r="AE200" i="3" s="1"/>
  <c r="AF200" i="3" s="1"/>
  <c r="Y201" i="3" s="1"/>
  <c r="V494" i="3"/>
  <c r="Z492" i="3"/>
  <c r="AG201" i="3" l="1"/>
  <c r="AB201" i="3"/>
  <c r="AA201" i="3"/>
  <c r="Z493" i="3"/>
  <c r="V495" i="3"/>
  <c r="AC201" i="3" l="1"/>
  <c r="AD201" i="3" s="1"/>
  <c r="AE201" i="3" s="1"/>
  <c r="AF201" i="3" s="1"/>
  <c r="Y202" i="3" s="1"/>
  <c r="Z494" i="3"/>
  <c r="V496" i="3"/>
  <c r="AG202" i="3" l="1"/>
  <c r="AA202" i="3"/>
  <c r="AB202" i="3"/>
  <c r="Z495" i="3"/>
  <c r="V497" i="3"/>
  <c r="AC202" i="3" l="1"/>
  <c r="AD202" i="3" s="1"/>
  <c r="AE202" i="3" s="1"/>
  <c r="AF202" i="3" s="1"/>
  <c r="Y203" i="3" s="1"/>
  <c r="Z496" i="3"/>
  <c r="V498" i="3"/>
  <c r="AA203" i="3" l="1"/>
  <c r="AG203" i="3"/>
  <c r="AB203" i="3"/>
  <c r="Z497" i="3"/>
  <c r="V499" i="3"/>
  <c r="AC203" i="3" l="1"/>
  <c r="AD203" i="3" s="1"/>
  <c r="AE203" i="3" s="1"/>
  <c r="AF203" i="3" s="1"/>
  <c r="Y204" i="3" s="1"/>
  <c r="Z498" i="3"/>
  <c r="V500" i="3"/>
  <c r="AA204" i="3" l="1"/>
  <c r="AB204" i="3"/>
  <c r="AG204" i="3"/>
  <c r="Z499" i="3"/>
  <c r="V501" i="3"/>
  <c r="AC204" i="3" l="1"/>
  <c r="AD204" i="3" s="1"/>
  <c r="AE204" i="3" s="1"/>
  <c r="AF204" i="3" s="1"/>
  <c r="Y205" i="3" s="1"/>
  <c r="Z500" i="3"/>
  <c r="V502" i="3"/>
  <c r="AB205" i="3" l="1"/>
  <c r="AG205" i="3"/>
  <c r="AA205" i="3"/>
  <c r="Z501" i="3"/>
  <c r="V503" i="3"/>
  <c r="AC205" i="3" l="1"/>
  <c r="AD205" i="3" s="1"/>
  <c r="AE205" i="3" s="1"/>
  <c r="AF205" i="3" s="1"/>
  <c r="Y206" i="3" s="1"/>
  <c r="V504" i="3"/>
  <c r="Z502" i="3"/>
  <c r="AG206" i="3" l="1"/>
  <c r="AA206" i="3"/>
  <c r="AB206" i="3"/>
  <c r="Z503" i="3"/>
  <c r="V505" i="3"/>
  <c r="AC206" i="3" l="1"/>
  <c r="AD206" i="3" s="1"/>
  <c r="AE206" i="3" s="1"/>
  <c r="AF206" i="3" s="1"/>
  <c r="Y207" i="3" s="1"/>
  <c r="Z504" i="3"/>
  <c r="V506" i="3"/>
  <c r="AG207" i="3" l="1"/>
  <c r="AA207" i="3"/>
  <c r="AB207" i="3"/>
  <c r="Z505" i="3"/>
  <c r="V507" i="3"/>
  <c r="AC207" i="3" l="1"/>
  <c r="AD207" i="3" s="1"/>
  <c r="AE207" i="3" s="1"/>
  <c r="AF207" i="3" s="1"/>
  <c r="Y208" i="3" s="1"/>
  <c r="Z506" i="3"/>
  <c r="V508" i="3"/>
  <c r="AA208" i="3" l="1"/>
  <c r="AB208" i="3"/>
  <c r="AG208" i="3"/>
  <c r="V509" i="3"/>
  <c r="Z507" i="3"/>
  <c r="AC208" i="3" l="1"/>
  <c r="AD208" i="3" s="1"/>
  <c r="AE208" i="3" s="1"/>
  <c r="AF208" i="3" s="1"/>
  <c r="Y209" i="3" s="1"/>
  <c r="Z508" i="3"/>
  <c r="V510" i="3"/>
  <c r="AG209" i="3" l="1"/>
  <c r="AB209" i="3"/>
  <c r="AA209" i="3"/>
  <c r="V511" i="3"/>
  <c r="Z509" i="3"/>
  <c r="AC209" i="3" l="1"/>
  <c r="AD209" i="3" s="1"/>
  <c r="AE209" i="3" s="1"/>
  <c r="AF209" i="3" s="1"/>
  <c r="Y210" i="3" s="1"/>
  <c r="V512" i="3"/>
  <c r="Z510" i="3"/>
  <c r="AG210" i="3" l="1"/>
  <c r="AA210" i="3"/>
  <c r="AB210" i="3"/>
  <c r="V513" i="3"/>
  <c r="Z511" i="3"/>
  <c r="AC210" i="3" l="1"/>
  <c r="AD210" i="3" s="1"/>
  <c r="AE210" i="3" s="1"/>
  <c r="AF210" i="3" s="1"/>
  <c r="Y211" i="3" s="1"/>
  <c r="Z512" i="3"/>
  <c r="V514" i="3"/>
  <c r="AI5" i="3" l="1"/>
  <c r="AA211" i="3"/>
  <c r="AB211" i="3"/>
  <c r="AG211" i="3"/>
  <c r="Z513" i="3"/>
  <c r="V515" i="3"/>
  <c r="AC211" i="3" l="1"/>
  <c r="AD211" i="3" s="1"/>
  <c r="AE211" i="3" s="1"/>
  <c r="AF211" i="3" s="1"/>
  <c r="Y212" i="3" s="1"/>
  <c r="Z514" i="3"/>
  <c r="V516" i="3"/>
  <c r="AA212" i="3" l="1"/>
  <c r="AB212" i="3"/>
  <c r="AG212" i="3"/>
  <c r="Z515" i="3"/>
  <c r="V517" i="3"/>
  <c r="AC212" i="3" l="1"/>
  <c r="AD212" i="3" s="1"/>
  <c r="AE212" i="3" s="1"/>
  <c r="AF212" i="3" s="1"/>
  <c r="Y213" i="3" s="1"/>
  <c r="Z516" i="3"/>
  <c r="V518" i="3"/>
  <c r="AB213" i="3" l="1"/>
  <c r="AA213" i="3"/>
  <c r="AG213" i="3"/>
  <c r="Z517" i="3"/>
  <c r="V519" i="3"/>
  <c r="AC213" i="3" l="1"/>
  <c r="AD213" i="3" s="1"/>
  <c r="AE213" i="3" s="1"/>
  <c r="AF213" i="3" s="1"/>
  <c r="Y214" i="3" s="1"/>
  <c r="V520" i="3"/>
  <c r="Z518" i="3"/>
  <c r="AA214" i="3" l="1"/>
  <c r="AB214" i="3"/>
  <c r="AG214" i="3"/>
  <c r="Z519" i="3"/>
  <c r="V521" i="3"/>
  <c r="AC214" i="3" l="1"/>
  <c r="AD214" i="3" s="1"/>
  <c r="AE214" i="3" s="1"/>
  <c r="AF214" i="3" s="1"/>
  <c r="Y215" i="3" s="1"/>
  <c r="Z520" i="3"/>
  <c r="V522" i="3"/>
  <c r="AG215" i="3" l="1"/>
  <c r="AB215" i="3"/>
  <c r="AA215" i="3"/>
  <c r="V523" i="3"/>
  <c r="Z521" i="3"/>
  <c r="AC215" i="3" l="1"/>
  <c r="AD215" i="3" s="1"/>
  <c r="AE215" i="3" s="1"/>
  <c r="AF215" i="3" s="1"/>
  <c r="Y216" i="3" s="1"/>
  <c r="V524" i="3"/>
  <c r="Z522" i="3"/>
  <c r="AG216" i="3" l="1"/>
  <c r="AA216" i="3"/>
  <c r="AB216" i="3"/>
  <c r="Z523" i="3"/>
  <c r="Z524" i="3"/>
  <c r="AC216" i="3" l="1"/>
  <c r="AD216" i="3" s="1"/>
  <c r="AE216" i="3" s="1"/>
  <c r="AF216" i="3" s="1"/>
  <c r="Y217" i="3" s="1"/>
  <c r="AG217" i="3" l="1"/>
  <c r="AB217" i="3"/>
  <c r="AA217" i="3"/>
  <c r="AC217" i="3" l="1"/>
  <c r="AD217" i="3" s="1"/>
  <c r="AE217" i="3" s="1"/>
  <c r="AF217" i="3" s="1"/>
  <c r="Y218" i="3" s="1"/>
  <c r="AG218" i="3" l="1"/>
  <c r="AA218" i="3"/>
  <c r="AB218" i="3"/>
  <c r="AC218" i="3" l="1"/>
  <c r="AD218" i="3" s="1"/>
  <c r="AE218" i="3" s="1"/>
  <c r="AF218" i="3" s="1"/>
  <c r="Y219" i="3" s="1"/>
  <c r="AA219" i="3" l="1"/>
  <c r="AG219" i="3"/>
  <c r="AB219" i="3"/>
  <c r="AC219" i="3" l="1"/>
  <c r="AD219" i="3" s="1"/>
  <c r="AE219" i="3" s="1"/>
  <c r="AF219" i="3" s="1"/>
  <c r="Y220" i="3" s="1"/>
  <c r="AA220" i="3" l="1"/>
  <c r="AB220" i="3"/>
  <c r="AG220" i="3"/>
  <c r="AC220" i="3" l="1"/>
  <c r="AD220" i="3" s="1"/>
  <c r="AE220" i="3" s="1"/>
  <c r="AF220" i="3" s="1"/>
  <c r="Y221" i="3" s="1"/>
  <c r="AB221" i="3" l="1"/>
  <c r="AG221" i="3"/>
  <c r="AA221" i="3"/>
  <c r="AC221" i="3" l="1"/>
  <c r="AD221" i="3" s="1"/>
  <c r="AE221" i="3" s="1"/>
  <c r="AF221" i="3" s="1"/>
  <c r="Y222" i="3" s="1"/>
  <c r="AG222" i="3" l="1"/>
  <c r="AA222" i="3"/>
  <c r="AB222" i="3"/>
  <c r="AC222" i="3" l="1"/>
  <c r="AD222" i="3" s="1"/>
  <c r="AE222" i="3" s="1"/>
  <c r="AF222" i="3" s="1"/>
  <c r="Y223" i="3" s="1"/>
  <c r="AB223" i="3" l="1"/>
  <c r="AA223" i="3"/>
  <c r="AG223" i="3"/>
  <c r="AC223" i="3" l="1"/>
  <c r="AD223" i="3" s="1"/>
  <c r="AE223" i="3" s="1"/>
  <c r="AF223" i="3" s="1"/>
  <c r="Y224" i="3" s="1"/>
  <c r="AG224" i="3" l="1"/>
  <c r="AA224" i="3"/>
  <c r="AB224" i="3"/>
  <c r="AC224" i="3" l="1"/>
  <c r="AD224" i="3" s="1"/>
  <c r="AE224" i="3" s="1"/>
  <c r="AF224" i="3" s="1"/>
  <c r="Y225" i="3" s="1"/>
  <c r="AG225" i="3" l="1"/>
  <c r="AA225" i="3"/>
  <c r="AB225" i="3"/>
  <c r="AC225" i="3" l="1"/>
  <c r="AD225" i="3" s="1"/>
  <c r="AE225" i="3" s="1"/>
  <c r="AF225" i="3" s="1"/>
  <c r="Y226" i="3" s="1"/>
  <c r="AG226" i="3" l="1"/>
  <c r="AA226" i="3"/>
  <c r="AB226" i="3"/>
  <c r="AC226" i="3" l="1"/>
  <c r="AD226" i="3" s="1"/>
  <c r="AE226" i="3" s="1"/>
  <c r="AF226" i="3" s="1"/>
  <c r="Y227" i="3" s="1"/>
  <c r="AA227" i="3" l="1"/>
  <c r="AG227" i="3"/>
  <c r="AB227" i="3"/>
  <c r="AC227" i="3" l="1"/>
  <c r="AD227" i="3" s="1"/>
  <c r="AE227" i="3" s="1"/>
  <c r="AF227" i="3" s="1"/>
  <c r="Y228" i="3" s="1"/>
  <c r="AA228" i="3" l="1"/>
  <c r="AB228" i="3"/>
  <c r="AG228" i="3"/>
  <c r="AC228" i="3" l="1"/>
  <c r="AD228" i="3" s="1"/>
  <c r="AE228" i="3" s="1"/>
  <c r="AF228" i="3" s="1"/>
  <c r="Y229" i="3" s="1"/>
  <c r="AB229" i="3" l="1"/>
  <c r="AG229" i="3"/>
  <c r="AA229" i="3"/>
  <c r="AC229" i="3" l="1"/>
  <c r="AD229" i="3" s="1"/>
  <c r="AE229" i="3" s="1"/>
  <c r="AF229" i="3" s="1"/>
  <c r="Y230" i="3" s="1"/>
  <c r="AG230" i="3" l="1"/>
  <c r="AA230" i="3"/>
  <c r="AB230" i="3"/>
  <c r="AC230" i="3" l="1"/>
  <c r="AD230" i="3" s="1"/>
  <c r="AE230" i="3" s="1"/>
  <c r="AF230" i="3" s="1"/>
  <c r="Y231" i="3" s="1"/>
  <c r="AA231" i="3" l="1"/>
  <c r="AB231" i="3"/>
  <c r="AG231" i="3"/>
  <c r="AC231" i="3" l="1"/>
  <c r="AD231" i="3" s="1"/>
  <c r="AE231" i="3" s="1"/>
  <c r="AF231" i="3" s="1"/>
  <c r="Y232" i="3" s="1"/>
  <c r="AA232" i="3" l="1"/>
  <c r="AB232" i="3"/>
  <c r="AG232" i="3"/>
  <c r="AC232" i="3" l="1"/>
  <c r="AD232" i="3" s="1"/>
  <c r="AE232" i="3" s="1"/>
  <c r="AF232" i="3" s="1"/>
  <c r="Y233" i="3" s="1"/>
  <c r="AG233" i="3" l="1"/>
  <c r="AA233" i="3"/>
  <c r="AB233" i="3"/>
  <c r="AC233" i="3" l="1"/>
  <c r="AD233" i="3" s="1"/>
  <c r="AE233" i="3" s="1"/>
  <c r="AF233" i="3" s="1"/>
  <c r="Y234" i="3" s="1"/>
  <c r="AG234" i="3" l="1"/>
  <c r="AA234" i="3"/>
  <c r="AB234" i="3"/>
  <c r="AC234" i="3" l="1"/>
  <c r="AD234" i="3" s="1"/>
  <c r="AE234" i="3" s="1"/>
  <c r="AF234" i="3" s="1"/>
  <c r="Y235" i="3" s="1"/>
  <c r="AA235" i="3" l="1"/>
  <c r="AB235" i="3"/>
  <c r="AG235" i="3"/>
  <c r="AC235" i="3" l="1"/>
  <c r="AD235" i="3" s="1"/>
  <c r="AE235" i="3" s="1"/>
  <c r="AF235" i="3" s="1"/>
  <c r="Y236" i="3" s="1"/>
  <c r="AA236" i="3" l="1"/>
  <c r="AB236" i="3"/>
  <c r="AG236" i="3"/>
  <c r="AC236" i="3" l="1"/>
  <c r="AD236" i="3" s="1"/>
  <c r="AE236" i="3" s="1"/>
  <c r="AF236" i="3" s="1"/>
  <c r="Y237" i="3" s="1"/>
  <c r="AB237" i="3" l="1"/>
  <c r="AA237" i="3"/>
  <c r="AG237" i="3"/>
  <c r="AC237" i="3" l="1"/>
  <c r="AD237" i="3" s="1"/>
  <c r="AE237" i="3" s="1"/>
  <c r="AF237" i="3" s="1"/>
  <c r="Y238" i="3" s="1"/>
  <c r="AA238" i="3" l="1"/>
  <c r="AB238" i="3"/>
  <c r="AG238" i="3"/>
  <c r="AC238" i="3" l="1"/>
  <c r="AD238" i="3" s="1"/>
  <c r="AE238" i="3" s="1"/>
  <c r="AF238" i="3" s="1"/>
  <c r="Y239" i="3" s="1"/>
  <c r="AG239" i="3" l="1"/>
  <c r="AA239" i="3"/>
  <c r="AB239" i="3"/>
  <c r="AC239" i="3" l="1"/>
  <c r="AD239" i="3" s="1"/>
  <c r="AE239" i="3" s="1"/>
  <c r="AF239" i="3" s="1"/>
  <c r="Y240" i="3" s="1"/>
  <c r="AA240" i="3" l="1"/>
  <c r="AB240" i="3"/>
  <c r="AG240" i="3"/>
  <c r="AC240" i="3" l="1"/>
  <c r="AD240" i="3" s="1"/>
  <c r="AE240" i="3" s="1"/>
  <c r="AF240" i="3" s="1"/>
  <c r="Y241" i="3" s="1"/>
  <c r="AG241" i="3" l="1"/>
  <c r="AB241" i="3"/>
  <c r="AA241" i="3"/>
  <c r="AC241" i="3" l="1"/>
  <c r="AD241" i="3" s="1"/>
  <c r="AE241" i="3" s="1"/>
  <c r="AF241" i="3" s="1"/>
  <c r="Y242" i="3" s="1"/>
  <c r="AG242" i="3" l="1"/>
  <c r="AB242" i="3"/>
  <c r="AA242" i="3"/>
  <c r="AC242" i="3" l="1"/>
  <c r="AD242" i="3" s="1"/>
  <c r="AE242" i="3" s="1"/>
  <c r="AF242" i="3" s="1"/>
  <c r="Y243" i="3" s="1"/>
  <c r="AA243" i="3" l="1"/>
  <c r="AB243" i="3"/>
  <c r="AG243" i="3"/>
  <c r="AC243" i="3" l="1"/>
  <c r="AD243" i="3" s="1"/>
  <c r="AE243" i="3" s="1"/>
  <c r="AF243" i="3" s="1"/>
  <c r="Y244" i="3" s="1"/>
  <c r="AA244" i="3" l="1"/>
  <c r="AB244" i="3"/>
  <c r="AG244" i="3"/>
  <c r="AC244" i="3" l="1"/>
  <c r="AD244" i="3" s="1"/>
  <c r="AE244" i="3" s="1"/>
  <c r="AF244" i="3" s="1"/>
  <c r="Y245" i="3" s="1"/>
  <c r="AB245" i="3" l="1"/>
  <c r="AA245" i="3"/>
  <c r="AG245" i="3"/>
  <c r="AC245" i="3" l="1"/>
  <c r="AD245" i="3" s="1"/>
  <c r="AE245" i="3" s="1"/>
  <c r="AF245" i="3" s="1"/>
  <c r="Y246" i="3" s="1"/>
  <c r="AA246" i="3" l="1"/>
  <c r="AB246" i="3"/>
  <c r="AG246" i="3"/>
  <c r="AC246" i="3" l="1"/>
  <c r="AD246" i="3" s="1"/>
  <c r="AE246" i="3" s="1"/>
  <c r="AF246" i="3" s="1"/>
  <c r="Y247" i="3" s="1"/>
  <c r="AG247" i="3" l="1"/>
  <c r="AB247" i="3"/>
  <c r="AA247" i="3"/>
  <c r="AC247" i="3" l="1"/>
  <c r="AD247" i="3" s="1"/>
  <c r="AE247" i="3" s="1"/>
  <c r="AF247" i="3" s="1"/>
  <c r="Y248" i="3" s="1"/>
  <c r="AG248" i="3" l="1"/>
  <c r="AA248" i="3"/>
  <c r="AB248" i="3"/>
  <c r="AC248" i="3" l="1"/>
  <c r="AD248" i="3" s="1"/>
  <c r="AE248" i="3" s="1"/>
  <c r="AF248" i="3" s="1"/>
  <c r="Y249" i="3" s="1"/>
  <c r="AG249" i="3" l="1"/>
  <c r="AB249" i="3"/>
  <c r="AA249" i="3"/>
  <c r="AC249" i="3" l="1"/>
  <c r="AD249" i="3" s="1"/>
  <c r="AE249" i="3" s="1"/>
  <c r="AF249" i="3" s="1"/>
  <c r="Y250" i="3" s="1"/>
  <c r="AG250" i="3" l="1"/>
  <c r="AA250" i="3"/>
  <c r="AB250" i="3"/>
  <c r="AC250" i="3" l="1"/>
  <c r="AD250" i="3" s="1"/>
  <c r="AE250" i="3" s="1"/>
  <c r="AF250" i="3" s="1"/>
  <c r="Y251" i="3" s="1"/>
  <c r="AA251" i="3" l="1"/>
  <c r="AG251" i="3"/>
  <c r="AB251" i="3"/>
  <c r="AC251" i="3" l="1"/>
  <c r="AD251" i="3" s="1"/>
  <c r="AE251" i="3" s="1"/>
  <c r="AF251" i="3" s="1"/>
  <c r="Y252" i="3" s="1"/>
  <c r="AA252" i="3" l="1"/>
  <c r="AB252" i="3"/>
  <c r="AG252" i="3"/>
  <c r="AC252" i="3" l="1"/>
  <c r="AD252" i="3" s="1"/>
  <c r="AE252" i="3" s="1"/>
  <c r="AF252" i="3" s="1"/>
  <c r="Y253" i="3" s="1"/>
  <c r="AB253" i="3" l="1"/>
  <c r="AG253" i="3"/>
  <c r="AA253" i="3"/>
  <c r="AC253" i="3" l="1"/>
  <c r="AD253" i="3" s="1"/>
  <c r="AE253" i="3" s="1"/>
  <c r="AF253" i="3" s="1"/>
  <c r="Y254" i="3" s="1"/>
  <c r="AG254" i="3" l="1"/>
  <c r="AB254" i="3"/>
  <c r="AA254" i="3"/>
  <c r="AC254" i="3" l="1"/>
  <c r="AD254" i="3" s="1"/>
  <c r="AE254" i="3" s="1"/>
  <c r="AF254" i="3" s="1"/>
  <c r="Y255" i="3" s="1"/>
  <c r="AB255" i="3" l="1"/>
  <c r="AA255" i="3"/>
  <c r="AG255" i="3"/>
  <c r="AC255" i="3" l="1"/>
  <c r="AD255" i="3" s="1"/>
  <c r="AE255" i="3" s="1"/>
  <c r="AF255" i="3" s="1"/>
  <c r="Y256" i="3" s="1"/>
  <c r="AG256" i="3" l="1"/>
  <c r="AA256" i="3"/>
  <c r="AB256" i="3"/>
  <c r="AC256" i="3" l="1"/>
  <c r="AD256" i="3" s="1"/>
  <c r="AE256" i="3" s="1"/>
  <c r="AF256" i="3" s="1"/>
  <c r="Y257" i="3" s="1"/>
  <c r="AG257" i="3" l="1"/>
  <c r="AA257" i="3"/>
  <c r="AB257" i="3"/>
  <c r="AC257" i="3" l="1"/>
  <c r="AD257" i="3" s="1"/>
  <c r="AE257" i="3" s="1"/>
  <c r="AF257" i="3" s="1"/>
  <c r="Y258" i="3" s="1"/>
  <c r="AA258" i="3" l="1"/>
  <c r="AG258" i="3"/>
  <c r="AB258" i="3"/>
  <c r="AC258" i="3" l="1"/>
  <c r="AD258" i="3" s="1"/>
  <c r="AE258" i="3" s="1"/>
  <c r="AF258" i="3" s="1"/>
  <c r="Y259" i="3" s="1"/>
  <c r="AA259" i="3" l="1"/>
  <c r="U7" i="3" s="1"/>
  <c r="AB259" i="3"/>
  <c r="AG259" i="3"/>
  <c r="C16" i="3" s="1"/>
  <c r="D16" i="3"/>
  <c r="AG6" i="3"/>
  <c r="AG5" i="3"/>
  <c r="AI4" i="3"/>
  <c r="AC259" i="3" l="1"/>
  <c r="AD259" i="3" s="1"/>
  <c r="AE259" i="3" s="1"/>
  <c r="AF259" i="3" s="1"/>
  <c r="Y260" i="3" s="1"/>
  <c r="AG4" i="3"/>
  <c r="AB260" i="3" l="1"/>
  <c r="AG260" i="3"/>
  <c r="AA260" i="3"/>
  <c r="U9" i="3"/>
  <c r="AG7" i="3"/>
  <c r="AC260" i="3" l="1"/>
  <c r="AD260" i="3" s="1"/>
  <c r="AE260" i="3" s="1"/>
  <c r="AF260" i="3" s="1"/>
  <c r="Y261" i="3" s="1"/>
  <c r="AA261" i="3" l="1"/>
  <c r="AB261" i="3"/>
  <c r="AG261" i="3"/>
  <c r="AC261" i="3" l="1"/>
  <c r="AD261" i="3" s="1"/>
  <c r="AE261" i="3" s="1"/>
  <c r="AF261" i="3" s="1"/>
  <c r="Y262" i="3" s="1"/>
  <c r="AB262" i="3" l="1"/>
  <c r="AA262" i="3"/>
  <c r="AG262" i="3"/>
  <c r="AC262" i="3" l="1"/>
  <c r="AD262" i="3" s="1"/>
  <c r="AE262" i="3" s="1"/>
  <c r="AF262" i="3" s="1"/>
  <c r="Y263" i="3" s="1"/>
  <c r="AA263" i="3" l="1"/>
  <c r="AB263" i="3"/>
  <c r="AG263" i="3"/>
  <c r="AC263" i="3" l="1"/>
  <c r="AD263" i="3" s="1"/>
  <c r="AE263" i="3" s="1"/>
  <c r="AF263" i="3" s="1"/>
  <c r="Y264" i="3" s="1"/>
  <c r="AG264" i="3" l="1"/>
  <c r="AA264" i="3"/>
  <c r="AB264" i="3"/>
  <c r="AC264" i="3" l="1"/>
  <c r="AD264" i="3" s="1"/>
  <c r="AE264" i="3" s="1"/>
  <c r="AF264" i="3" s="1"/>
  <c r="Y265" i="3" s="1"/>
  <c r="AG265" i="3" l="1"/>
  <c r="AA265" i="3"/>
  <c r="AB265" i="3"/>
  <c r="AC265" i="3" l="1"/>
  <c r="AD265" i="3" s="1"/>
  <c r="AE265" i="3" s="1"/>
  <c r="AF265" i="3" s="1"/>
  <c r="Y266" i="3" s="1"/>
  <c r="AA266" i="3" l="1"/>
  <c r="AB266" i="3"/>
  <c r="AG266" i="3"/>
  <c r="AC266" i="3" l="1"/>
  <c r="AD266" i="3" s="1"/>
  <c r="AE266" i="3" s="1"/>
  <c r="AF266" i="3" s="1"/>
  <c r="Y267" i="3" s="1"/>
  <c r="AA267" i="3" l="1"/>
  <c r="AB267" i="3"/>
  <c r="AG267" i="3"/>
  <c r="AC267" i="3" l="1"/>
  <c r="AD267" i="3" s="1"/>
  <c r="AE267" i="3" s="1"/>
  <c r="AF267" i="3" s="1"/>
  <c r="Y268" i="3" s="1"/>
  <c r="AB268" i="3" l="1"/>
  <c r="AA268" i="3"/>
  <c r="AG268" i="3"/>
  <c r="AC268" i="3" l="1"/>
  <c r="AD268" i="3" s="1"/>
  <c r="AE268" i="3" s="1"/>
  <c r="AF268" i="3" s="1"/>
  <c r="Y269" i="3" s="1"/>
  <c r="AA269" i="3" l="1"/>
  <c r="AG269" i="3"/>
  <c r="AB269" i="3"/>
  <c r="AC269" i="3" l="1"/>
  <c r="AD269" i="3" s="1"/>
  <c r="AE269" i="3" s="1"/>
  <c r="AF269" i="3" s="1"/>
  <c r="Y270" i="3" s="1"/>
  <c r="AB270" i="3" l="1"/>
  <c r="AA270" i="3"/>
  <c r="AG270" i="3"/>
  <c r="AC270" i="3" l="1"/>
  <c r="AD270" i="3" s="1"/>
  <c r="AE270" i="3" s="1"/>
  <c r="AF270" i="3" s="1"/>
  <c r="Y271" i="3" s="1"/>
  <c r="AB271" i="3" l="1"/>
  <c r="AG271" i="3"/>
  <c r="AA271" i="3"/>
  <c r="AC271" i="3" l="1"/>
  <c r="AD271" i="3" s="1"/>
  <c r="AE271" i="3" s="1"/>
  <c r="AF271" i="3" s="1"/>
  <c r="Y272" i="3" s="1"/>
  <c r="AG272" i="3" l="1"/>
  <c r="AA272" i="3"/>
  <c r="AB272" i="3"/>
  <c r="AC272" i="3" l="1"/>
  <c r="AD272" i="3" s="1"/>
  <c r="AE272" i="3" s="1"/>
  <c r="AF272" i="3" s="1"/>
  <c r="Y273" i="3" s="1"/>
  <c r="AG273" i="3" l="1"/>
  <c r="AB273" i="3"/>
  <c r="AA273" i="3"/>
  <c r="AC273" i="3" l="1"/>
  <c r="AD273" i="3" s="1"/>
  <c r="AE273" i="3" s="1"/>
  <c r="AF273" i="3" s="1"/>
  <c r="Y274" i="3" s="1"/>
  <c r="AA274" i="3" l="1"/>
  <c r="AG274" i="3"/>
  <c r="AB274" i="3"/>
  <c r="AC274" i="3" l="1"/>
  <c r="AD274" i="3" s="1"/>
  <c r="AE274" i="3" s="1"/>
  <c r="AF274" i="3" s="1"/>
  <c r="Y275" i="3" s="1"/>
  <c r="AA275" i="3" l="1"/>
  <c r="AB275" i="3"/>
  <c r="AG275" i="3"/>
  <c r="AC275" i="3" l="1"/>
  <c r="AD275" i="3" s="1"/>
  <c r="AE275" i="3" s="1"/>
  <c r="AF275" i="3" s="1"/>
  <c r="Y276" i="3" s="1"/>
  <c r="AB276" i="3" l="1"/>
  <c r="AG276" i="3"/>
  <c r="AA276" i="3"/>
  <c r="AC276" i="3" l="1"/>
  <c r="AD276" i="3" s="1"/>
  <c r="AE276" i="3" s="1"/>
  <c r="AF276" i="3" s="1"/>
  <c r="Y277" i="3" s="1"/>
  <c r="AG277" i="3" l="1"/>
  <c r="AA277" i="3"/>
  <c r="AB277" i="3"/>
  <c r="AC277" i="3" l="1"/>
  <c r="AD277" i="3" s="1"/>
  <c r="AE277" i="3" s="1"/>
  <c r="AF277" i="3" s="1"/>
  <c r="Y278" i="3" s="1"/>
  <c r="AA278" i="3" l="1"/>
  <c r="AB278" i="3"/>
  <c r="AG278" i="3"/>
  <c r="AC278" i="3" l="1"/>
  <c r="AD278" i="3" s="1"/>
  <c r="AE278" i="3" s="1"/>
  <c r="AF278" i="3" s="1"/>
  <c r="Y279" i="3" s="1"/>
  <c r="AG279" i="3" l="1"/>
  <c r="AA279" i="3"/>
  <c r="AB279" i="3"/>
  <c r="AC279" i="3" l="1"/>
  <c r="AD279" i="3" s="1"/>
  <c r="AE279" i="3" s="1"/>
  <c r="AF279" i="3" s="1"/>
  <c r="Y280" i="3" s="1"/>
  <c r="AG280" i="3" l="1"/>
  <c r="AA280" i="3"/>
  <c r="AB280" i="3"/>
  <c r="AC280" i="3" l="1"/>
  <c r="AD280" i="3" s="1"/>
  <c r="AE280" i="3" s="1"/>
  <c r="AF280" i="3" s="1"/>
  <c r="Y281" i="3" s="1"/>
  <c r="AG281" i="3" l="1"/>
  <c r="AA281" i="3"/>
  <c r="AB281" i="3"/>
  <c r="AC281" i="3" l="1"/>
  <c r="AD281" i="3" s="1"/>
  <c r="AE281" i="3" s="1"/>
  <c r="AF281" i="3" s="1"/>
  <c r="Y282" i="3" s="1"/>
  <c r="AA282" i="3" l="1"/>
  <c r="AG282" i="3"/>
  <c r="AB282" i="3"/>
  <c r="AC282" i="3" l="1"/>
  <c r="AD282" i="3" s="1"/>
  <c r="AE282" i="3" s="1"/>
  <c r="AF282" i="3" s="1"/>
  <c r="Y283" i="3" s="1"/>
  <c r="AA283" i="3" l="1"/>
  <c r="AB283" i="3"/>
  <c r="AG283" i="3"/>
  <c r="AC283" i="3" l="1"/>
  <c r="AD283" i="3" s="1"/>
  <c r="AE283" i="3" s="1"/>
  <c r="AF283" i="3" s="1"/>
  <c r="Y284" i="3" s="1"/>
  <c r="AB284" i="3" l="1"/>
  <c r="AA284" i="3"/>
  <c r="AG284" i="3"/>
  <c r="AC284" i="3" l="1"/>
  <c r="AD284" i="3" s="1"/>
  <c r="AE284" i="3" s="1"/>
  <c r="AF284" i="3" s="1"/>
  <c r="Y285" i="3" s="1"/>
  <c r="AA285" i="3" l="1"/>
  <c r="AB285" i="3"/>
  <c r="AG285" i="3"/>
  <c r="AC285" i="3" l="1"/>
  <c r="AD285" i="3" s="1"/>
  <c r="AE285" i="3" s="1"/>
  <c r="AF285" i="3" s="1"/>
  <c r="Y286" i="3" s="1"/>
  <c r="AA286" i="3" l="1"/>
  <c r="AB286" i="3"/>
  <c r="AG286" i="3"/>
  <c r="AC286" i="3" l="1"/>
  <c r="AD286" i="3" s="1"/>
  <c r="AE286" i="3" s="1"/>
  <c r="AF286" i="3" s="1"/>
  <c r="Y287" i="3" s="1"/>
  <c r="AA287" i="3" l="1"/>
  <c r="AB287" i="3"/>
  <c r="AG287" i="3"/>
  <c r="AC287" i="3" l="1"/>
  <c r="AD287" i="3" s="1"/>
  <c r="AE287" i="3" s="1"/>
  <c r="AF287" i="3" s="1"/>
  <c r="Y288" i="3" s="1"/>
  <c r="AG288" i="3" l="1"/>
  <c r="AB288" i="3"/>
  <c r="AA288" i="3"/>
  <c r="AC288" i="3" l="1"/>
  <c r="AD288" i="3" s="1"/>
  <c r="AE288" i="3" s="1"/>
  <c r="AF288" i="3" s="1"/>
  <c r="Y289" i="3" s="1"/>
  <c r="AG289" i="3" l="1"/>
  <c r="AA289" i="3"/>
  <c r="AB289" i="3"/>
  <c r="AC289" i="3" l="1"/>
  <c r="AD289" i="3" s="1"/>
  <c r="AE289" i="3" s="1"/>
  <c r="AF289" i="3" s="1"/>
  <c r="Y290" i="3" s="1"/>
  <c r="AA290" i="3" l="1"/>
  <c r="AB290" i="3"/>
  <c r="AG290" i="3"/>
  <c r="AC290" i="3" l="1"/>
  <c r="AD290" i="3" s="1"/>
  <c r="AE290" i="3" s="1"/>
  <c r="AF290" i="3" s="1"/>
  <c r="Y291" i="3" s="1"/>
  <c r="AA291" i="3" l="1"/>
  <c r="AB291" i="3"/>
  <c r="AG291" i="3"/>
  <c r="AC291" i="3" l="1"/>
  <c r="AD291" i="3" s="1"/>
  <c r="AE291" i="3" s="1"/>
  <c r="AF291" i="3" s="1"/>
  <c r="Y292" i="3" s="1"/>
  <c r="AB292" i="3" l="1"/>
  <c r="AA292" i="3"/>
  <c r="AG292" i="3"/>
  <c r="AC292" i="3" l="1"/>
  <c r="AD292" i="3" s="1"/>
  <c r="AE292" i="3" s="1"/>
  <c r="AF292" i="3" s="1"/>
  <c r="Y293" i="3" s="1"/>
  <c r="AA293" i="3" l="1"/>
  <c r="AB293" i="3"/>
  <c r="AG293" i="3"/>
  <c r="AC293" i="3" l="1"/>
  <c r="AD293" i="3" s="1"/>
  <c r="AE293" i="3" s="1"/>
  <c r="AF293" i="3" s="1"/>
  <c r="Y294" i="3" s="1"/>
  <c r="AG294" i="3" l="1"/>
  <c r="AB294" i="3"/>
  <c r="AA294" i="3"/>
  <c r="AC294" i="3" l="1"/>
  <c r="AD294" i="3" s="1"/>
  <c r="AE294" i="3" s="1"/>
  <c r="AF294" i="3" s="1"/>
  <c r="Y295" i="3" s="1"/>
  <c r="AG295" i="3" l="1"/>
  <c r="AA295" i="3"/>
  <c r="AB295" i="3"/>
  <c r="AC295" i="3" l="1"/>
  <c r="AD295" i="3" s="1"/>
  <c r="AE295" i="3" s="1"/>
  <c r="AF295" i="3" s="1"/>
  <c r="Y296" i="3" s="1"/>
  <c r="AG296" i="3" l="1"/>
  <c r="AB296" i="3"/>
  <c r="AA296" i="3"/>
  <c r="AC296" i="3" l="1"/>
  <c r="AD296" i="3" s="1"/>
  <c r="AE296" i="3" s="1"/>
  <c r="AF296" i="3" s="1"/>
  <c r="Y297" i="3" s="1"/>
  <c r="AG297" i="3" l="1"/>
  <c r="AA297" i="3"/>
  <c r="AB297" i="3"/>
  <c r="AC297" i="3" l="1"/>
  <c r="AD297" i="3" s="1"/>
  <c r="AE297" i="3" s="1"/>
  <c r="AF297" i="3" s="1"/>
  <c r="Y298" i="3" s="1"/>
  <c r="AA298" i="3" l="1"/>
  <c r="AG298" i="3"/>
  <c r="AB298" i="3"/>
  <c r="AC298" i="3" l="1"/>
  <c r="AD298" i="3" s="1"/>
  <c r="AE298" i="3" s="1"/>
  <c r="AF298" i="3" s="1"/>
  <c r="Y299" i="3" s="1"/>
  <c r="AA299" i="3" l="1"/>
  <c r="AB299" i="3"/>
  <c r="AG299" i="3"/>
  <c r="AC299" i="3" l="1"/>
  <c r="AD299" i="3" s="1"/>
  <c r="AE299" i="3" s="1"/>
  <c r="AF299" i="3" s="1"/>
  <c r="Y300" i="3" s="1"/>
  <c r="AB300" i="3" l="1"/>
  <c r="AG300" i="3"/>
  <c r="AA300" i="3"/>
  <c r="AC300" i="3" l="1"/>
  <c r="AD300" i="3" s="1"/>
  <c r="AE300" i="3" s="1"/>
  <c r="AF300" i="3" s="1"/>
  <c r="Y301" i="3" s="1"/>
  <c r="AG301" i="3" l="1"/>
  <c r="AA301" i="3"/>
  <c r="AB301" i="3"/>
  <c r="AC301" i="3" l="1"/>
  <c r="AD301" i="3" s="1"/>
  <c r="AE301" i="3" s="1"/>
  <c r="AF301" i="3" s="1"/>
  <c r="Y302" i="3" s="1"/>
  <c r="AB302" i="3" l="1"/>
  <c r="AA302" i="3"/>
  <c r="AG302" i="3"/>
  <c r="AC302" i="3" l="1"/>
  <c r="AD302" i="3" s="1"/>
  <c r="AE302" i="3" s="1"/>
  <c r="AF302" i="3" s="1"/>
  <c r="Y303" i="3" s="1"/>
  <c r="AG303" i="3" l="1"/>
  <c r="AA303" i="3"/>
  <c r="AB303" i="3"/>
  <c r="AC303" i="3" l="1"/>
  <c r="AD303" i="3" s="1"/>
  <c r="AE303" i="3" s="1"/>
  <c r="AF303" i="3" s="1"/>
  <c r="Y304" i="3" s="1"/>
  <c r="AG304" i="3" l="1"/>
  <c r="AA304" i="3"/>
  <c r="AB304" i="3"/>
  <c r="AC304" i="3" l="1"/>
  <c r="AD304" i="3" s="1"/>
  <c r="AE304" i="3" s="1"/>
  <c r="AF304" i="3" s="1"/>
  <c r="Y305" i="3" s="1"/>
  <c r="AG305" i="3" l="1"/>
  <c r="AA305" i="3"/>
  <c r="AB305" i="3"/>
  <c r="AC305" i="3" l="1"/>
  <c r="AD305" i="3" s="1"/>
  <c r="AE305" i="3" s="1"/>
  <c r="AF305" i="3" s="1"/>
  <c r="Y306" i="3" s="1"/>
  <c r="AA306" i="3" l="1"/>
  <c r="AG306" i="3"/>
  <c r="AB306" i="3"/>
  <c r="AC306" i="3" l="1"/>
  <c r="AD306" i="3" s="1"/>
  <c r="AE306" i="3" s="1"/>
  <c r="AF306" i="3" s="1"/>
  <c r="Y307" i="3" s="1"/>
  <c r="AA307" i="3" l="1"/>
  <c r="AB307" i="3"/>
  <c r="AG307" i="3"/>
  <c r="AC307" i="3" l="1"/>
  <c r="AD307" i="3" s="1"/>
  <c r="AE307" i="3" s="1"/>
  <c r="AF307" i="3" s="1"/>
  <c r="Y308" i="3" s="1"/>
  <c r="AB308" i="3" l="1"/>
  <c r="AA308" i="3"/>
  <c r="AG308" i="3"/>
  <c r="AC308" i="3" l="1"/>
  <c r="AD308" i="3" s="1"/>
  <c r="AE308" i="3" s="1"/>
  <c r="AF308" i="3" s="1"/>
  <c r="Y309" i="3" s="1"/>
  <c r="AG309" i="3" l="1"/>
  <c r="AA309" i="3"/>
  <c r="AB309" i="3"/>
  <c r="AC309" i="3" l="1"/>
  <c r="AD309" i="3" s="1"/>
  <c r="AE309" i="3" s="1"/>
  <c r="AF309" i="3" s="1"/>
  <c r="Y310" i="3" s="1"/>
  <c r="AA310" i="3" l="1"/>
  <c r="AG310" i="3"/>
  <c r="AB310" i="3"/>
  <c r="AC310" i="3" l="1"/>
  <c r="AD310" i="3" s="1"/>
  <c r="AE310" i="3" s="1"/>
  <c r="AF310" i="3" s="1"/>
  <c r="Y311" i="3" s="1"/>
  <c r="AA311" i="3" l="1"/>
  <c r="AB311" i="3"/>
  <c r="AG311" i="3"/>
  <c r="AC311" i="3" l="1"/>
  <c r="AD311" i="3" s="1"/>
  <c r="AE311" i="3" s="1"/>
  <c r="AF311" i="3" s="1"/>
  <c r="Y312" i="3" s="1"/>
  <c r="AG312" i="3" l="1"/>
  <c r="AA312" i="3"/>
  <c r="AB312" i="3"/>
  <c r="AC312" i="3" l="1"/>
  <c r="AD312" i="3" s="1"/>
  <c r="AE312" i="3" s="1"/>
  <c r="AF312" i="3" s="1"/>
  <c r="Y313" i="3" s="1"/>
  <c r="AG313" i="3" l="1"/>
  <c r="AA313" i="3"/>
  <c r="AB313" i="3"/>
  <c r="AC313" i="3" l="1"/>
  <c r="AD313" i="3" s="1"/>
  <c r="AE313" i="3" s="1"/>
  <c r="AF313" i="3" s="1"/>
  <c r="Y314" i="3" s="1"/>
  <c r="AA314" i="3" l="1"/>
  <c r="AB314" i="3"/>
  <c r="AG314" i="3"/>
  <c r="AC314" i="3" l="1"/>
  <c r="AD314" i="3" s="1"/>
  <c r="AE314" i="3" s="1"/>
  <c r="AF314" i="3" s="1"/>
  <c r="Y315" i="3" s="1"/>
  <c r="AA315" i="3" l="1"/>
  <c r="AB315" i="3"/>
  <c r="AG315" i="3"/>
  <c r="AC315" i="3" l="1"/>
  <c r="AD315" i="3" s="1"/>
  <c r="AE315" i="3" s="1"/>
  <c r="AF315" i="3" s="1"/>
  <c r="Y316" i="3" s="1"/>
  <c r="AB316" i="3" l="1"/>
  <c r="AA316" i="3"/>
  <c r="AG316" i="3"/>
  <c r="AC316" i="3" l="1"/>
  <c r="AD316" i="3" s="1"/>
  <c r="AE316" i="3" s="1"/>
  <c r="AF316" i="3" s="1"/>
  <c r="Y317" i="3" s="1"/>
  <c r="AA317" i="3" l="1"/>
  <c r="AG317" i="3"/>
  <c r="AB317" i="3"/>
  <c r="AC317" i="3" l="1"/>
  <c r="AD317" i="3" s="1"/>
  <c r="AE317" i="3" s="1"/>
  <c r="AF317" i="3" s="1"/>
  <c r="Y318" i="3" s="1"/>
  <c r="AA318" i="3" l="1"/>
  <c r="AB318" i="3"/>
  <c r="AG318" i="3"/>
  <c r="AC318" i="3" l="1"/>
  <c r="AD318" i="3" s="1"/>
  <c r="AE318" i="3" s="1"/>
  <c r="AF318" i="3" s="1"/>
  <c r="Y319" i="3" s="1"/>
  <c r="AA319" i="3" l="1"/>
  <c r="AB319" i="3"/>
  <c r="AG319" i="3"/>
  <c r="AC319" i="3" l="1"/>
  <c r="AD319" i="3" s="1"/>
  <c r="AE319" i="3" s="1"/>
  <c r="AF319" i="3" s="1"/>
  <c r="Y320" i="3" s="1"/>
  <c r="AG320" i="3" l="1"/>
  <c r="AB320" i="3"/>
  <c r="AA320" i="3"/>
  <c r="AC320" i="3" l="1"/>
  <c r="AD320" i="3" s="1"/>
  <c r="AE320" i="3" s="1"/>
  <c r="AF320" i="3" s="1"/>
  <c r="Y321" i="3" s="1"/>
  <c r="AG321" i="3" l="1"/>
  <c r="AA321" i="3"/>
  <c r="AB321" i="3"/>
  <c r="AC321" i="3" l="1"/>
  <c r="AD321" i="3" s="1"/>
  <c r="AE321" i="3" s="1"/>
  <c r="AF321" i="3" s="1"/>
  <c r="Y322" i="3" s="1"/>
  <c r="AA322" i="3" l="1"/>
  <c r="AB322" i="3"/>
  <c r="AG322" i="3"/>
  <c r="AC322" i="3" l="1"/>
  <c r="AD322" i="3" s="1"/>
  <c r="AE322" i="3" s="1"/>
  <c r="AF322" i="3" s="1"/>
  <c r="Y323" i="3" s="1"/>
  <c r="AA323" i="3" l="1"/>
  <c r="AB323" i="3"/>
  <c r="AG323" i="3"/>
  <c r="AC323" i="3" l="1"/>
  <c r="AD323" i="3" s="1"/>
  <c r="AE323" i="3" s="1"/>
  <c r="AF323" i="3" s="1"/>
  <c r="Y324" i="3" s="1"/>
  <c r="AB324" i="3" l="1"/>
  <c r="AG324" i="3"/>
  <c r="AA324" i="3"/>
  <c r="AC324" i="3" l="1"/>
  <c r="AD324" i="3" s="1"/>
  <c r="AE324" i="3" s="1"/>
  <c r="AF324" i="3" s="1"/>
  <c r="Y325" i="3" s="1"/>
  <c r="AA325" i="3" l="1"/>
  <c r="AB325" i="3"/>
  <c r="AG325" i="3"/>
  <c r="AC325" i="3" l="1"/>
  <c r="AD325" i="3" s="1"/>
  <c r="AE325" i="3" s="1"/>
  <c r="AF325" i="3" s="1"/>
  <c r="Y326" i="3" s="1"/>
  <c r="AG326" i="3" l="1"/>
  <c r="AB326" i="3"/>
  <c r="AA326" i="3"/>
  <c r="AC326" i="3" l="1"/>
  <c r="AD326" i="3" s="1"/>
  <c r="AE326" i="3" s="1"/>
  <c r="AF326" i="3" s="1"/>
  <c r="Y327" i="3" s="1"/>
  <c r="AG327" i="3" l="1"/>
  <c r="AA327" i="3"/>
  <c r="AB327" i="3"/>
  <c r="AC327" i="3" l="1"/>
  <c r="AD327" i="3" s="1"/>
  <c r="AE327" i="3" s="1"/>
  <c r="AF327" i="3" s="1"/>
  <c r="Y328" i="3" s="1"/>
  <c r="AG328" i="3" l="1"/>
  <c r="AB328" i="3"/>
  <c r="AA328" i="3"/>
  <c r="AC328" i="3" l="1"/>
  <c r="AD328" i="3" s="1"/>
  <c r="AE328" i="3" s="1"/>
  <c r="AF328" i="3" s="1"/>
  <c r="Y329" i="3" s="1"/>
  <c r="AG329" i="3" l="1"/>
  <c r="AA329" i="3"/>
  <c r="AB329" i="3"/>
  <c r="AC329" i="3" l="1"/>
  <c r="AD329" i="3" s="1"/>
  <c r="AE329" i="3" s="1"/>
  <c r="AF329" i="3" s="1"/>
  <c r="Y330" i="3" s="1"/>
  <c r="AA330" i="3" l="1"/>
  <c r="AB330" i="3"/>
  <c r="AG330" i="3"/>
  <c r="AC330" i="3" l="1"/>
  <c r="AD330" i="3" s="1"/>
  <c r="AE330" i="3" s="1"/>
  <c r="AF330" i="3" s="1"/>
  <c r="Y331" i="3" s="1"/>
  <c r="AA331" i="3" l="1"/>
  <c r="AB331" i="3"/>
  <c r="AG331" i="3"/>
  <c r="AC331" i="3" l="1"/>
  <c r="AD331" i="3" s="1"/>
  <c r="AE331" i="3" s="1"/>
  <c r="AF331" i="3" s="1"/>
  <c r="Y332" i="3" s="1"/>
  <c r="AB332" i="3" l="1"/>
  <c r="AG332" i="3"/>
  <c r="AA332" i="3"/>
  <c r="AC332" i="3" l="1"/>
  <c r="AD332" i="3" s="1"/>
  <c r="AE332" i="3" s="1"/>
  <c r="AF332" i="3" s="1"/>
  <c r="Y333" i="3" s="1"/>
  <c r="AG333" i="3" l="1"/>
  <c r="AA333" i="3"/>
  <c r="AB333" i="3"/>
  <c r="AC333" i="3" l="1"/>
  <c r="AD333" i="3" s="1"/>
  <c r="AE333" i="3" s="1"/>
  <c r="AF333" i="3" s="1"/>
  <c r="Y334" i="3" s="1"/>
  <c r="AB334" i="3" l="1"/>
  <c r="AG334" i="3"/>
  <c r="AA334" i="3"/>
  <c r="AC334" i="3" l="1"/>
  <c r="AD334" i="3" s="1"/>
  <c r="AE334" i="3" s="1"/>
  <c r="AF334" i="3" s="1"/>
  <c r="Y335" i="3" s="1"/>
  <c r="AG335" i="3" l="1"/>
  <c r="AA335" i="3"/>
  <c r="AB335" i="3"/>
  <c r="AC335" i="3" l="1"/>
  <c r="AD335" i="3" s="1"/>
  <c r="AE335" i="3" s="1"/>
  <c r="AF335" i="3" s="1"/>
  <c r="Y336" i="3" s="1"/>
  <c r="AG336" i="3" l="1"/>
  <c r="AA336" i="3"/>
  <c r="AB336" i="3"/>
  <c r="AC336" i="3" l="1"/>
  <c r="AD336" i="3" s="1"/>
  <c r="AE336" i="3" s="1"/>
  <c r="AF336" i="3" s="1"/>
  <c r="Y337" i="3" s="1"/>
  <c r="AG337" i="3" l="1"/>
  <c r="AA337" i="3"/>
  <c r="AB337" i="3"/>
  <c r="AC337" i="3" l="1"/>
  <c r="AD337" i="3" s="1"/>
  <c r="AE337" i="3" s="1"/>
  <c r="AF337" i="3" s="1"/>
  <c r="Y338" i="3" s="1"/>
  <c r="AA338" i="3" l="1"/>
  <c r="AG338" i="3"/>
  <c r="AB338" i="3"/>
  <c r="AC338" i="3" l="1"/>
  <c r="AD338" i="3" s="1"/>
  <c r="AE338" i="3" s="1"/>
  <c r="AF338" i="3" s="1"/>
  <c r="Y339" i="3" s="1"/>
  <c r="AA339" i="3" l="1"/>
  <c r="AB339" i="3"/>
  <c r="AG339" i="3"/>
  <c r="AC339" i="3" l="1"/>
  <c r="AD339" i="3" s="1"/>
  <c r="AE339" i="3" s="1"/>
  <c r="AF339" i="3" s="1"/>
  <c r="Y340" i="3" s="1"/>
  <c r="AB340" i="3" l="1"/>
  <c r="AA340" i="3"/>
  <c r="AG340" i="3"/>
  <c r="AC340" i="3" l="1"/>
  <c r="AD340" i="3" s="1"/>
  <c r="AE340" i="3" s="1"/>
  <c r="AF340" i="3" s="1"/>
  <c r="Y341" i="3" s="1"/>
  <c r="AG341" i="3" l="1"/>
  <c r="AA341" i="3"/>
  <c r="AB341" i="3"/>
  <c r="AC341" i="3" l="1"/>
  <c r="AD341" i="3" s="1"/>
  <c r="AE341" i="3" s="1"/>
  <c r="AF341" i="3" s="1"/>
  <c r="Y342" i="3" s="1"/>
  <c r="AA342" i="3" l="1"/>
  <c r="AB342" i="3"/>
  <c r="AG342" i="3"/>
  <c r="AC342" i="3" l="1"/>
  <c r="AD342" i="3" s="1"/>
  <c r="AE342" i="3" s="1"/>
  <c r="AF342" i="3" s="1"/>
  <c r="Y343" i="3" s="1"/>
  <c r="AA343" i="3" l="1"/>
  <c r="AB343" i="3"/>
  <c r="AG343" i="3"/>
  <c r="AC343" i="3" l="1"/>
  <c r="AD343" i="3" s="1"/>
  <c r="AE343" i="3" s="1"/>
  <c r="AF343" i="3" s="1"/>
  <c r="Y344" i="3" s="1"/>
  <c r="AG344" i="3" l="1"/>
  <c r="AA344" i="3"/>
  <c r="AB344" i="3"/>
  <c r="AC344" i="3" l="1"/>
  <c r="AD344" i="3" s="1"/>
  <c r="AE344" i="3" s="1"/>
  <c r="AF344" i="3" s="1"/>
  <c r="Y345" i="3" s="1"/>
  <c r="AG345" i="3" l="1"/>
  <c r="AA345" i="3"/>
  <c r="AB345" i="3"/>
  <c r="AC345" i="3" l="1"/>
  <c r="AD345" i="3" s="1"/>
  <c r="AE345" i="3" s="1"/>
  <c r="AF345" i="3" s="1"/>
  <c r="Y346" i="3" s="1"/>
  <c r="AA346" i="3" l="1"/>
  <c r="AB346" i="3"/>
  <c r="AG346" i="3"/>
  <c r="AC346" i="3" l="1"/>
  <c r="AD346" i="3" s="1"/>
  <c r="AE346" i="3" s="1"/>
  <c r="AF346" i="3" s="1"/>
  <c r="Y347" i="3" s="1"/>
  <c r="AA347" i="3" l="1"/>
  <c r="AB347" i="3"/>
  <c r="AG347" i="3"/>
  <c r="AC347" i="3" l="1"/>
  <c r="AD347" i="3" s="1"/>
  <c r="AE347" i="3" s="1"/>
  <c r="AF347" i="3" s="1"/>
  <c r="Y348" i="3" s="1"/>
  <c r="AB348" i="3" l="1"/>
  <c r="AA348" i="3"/>
  <c r="AG348" i="3"/>
  <c r="AC348" i="3" l="1"/>
  <c r="AD348" i="3" s="1"/>
  <c r="AE348" i="3" s="1"/>
  <c r="AF348" i="3" s="1"/>
  <c r="Y349" i="3" s="1"/>
  <c r="AA349" i="3" l="1"/>
  <c r="AB349" i="3"/>
  <c r="AG349" i="3"/>
  <c r="AC349" i="3" l="1"/>
  <c r="AD349" i="3" s="1"/>
  <c r="AE349" i="3" s="1"/>
  <c r="AF349" i="3" s="1"/>
  <c r="Y350" i="3" s="1"/>
  <c r="AA350" i="3" l="1"/>
  <c r="AB350" i="3"/>
  <c r="AG350" i="3"/>
  <c r="AC350" i="3" l="1"/>
  <c r="AD350" i="3" s="1"/>
  <c r="AE350" i="3" s="1"/>
  <c r="AF350" i="3" s="1"/>
  <c r="Y351" i="3" s="1"/>
  <c r="AA351" i="3" l="1"/>
  <c r="AB351" i="3"/>
  <c r="AG351" i="3"/>
  <c r="AC351" i="3" l="1"/>
  <c r="AD351" i="3" s="1"/>
  <c r="AE351" i="3" s="1"/>
  <c r="AF351" i="3" s="1"/>
  <c r="Y352" i="3" s="1"/>
  <c r="AG352" i="3" l="1"/>
  <c r="AB352" i="3"/>
  <c r="AA352" i="3"/>
  <c r="AC352" i="3" l="1"/>
  <c r="AD352" i="3" s="1"/>
  <c r="AE352" i="3" s="1"/>
  <c r="AF352" i="3" s="1"/>
  <c r="Y353" i="3" s="1"/>
  <c r="AG353" i="3" l="1"/>
  <c r="AA353" i="3"/>
  <c r="AB353" i="3"/>
  <c r="AC353" i="3" l="1"/>
  <c r="AD353" i="3" s="1"/>
  <c r="AE353" i="3" s="1"/>
  <c r="AF353" i="3" s="1"/>
  <c r="Y354" i="3" s="1"/>
  <c r="AA354" i="3" l="1"/>
  <c r="AB354" i="3"/>
  <c r="AG354" i="3"/>
  <c r="AC354" i="3" l="1"/>
  <c r="AD354" i="3" s="1"/>
  <c r="AE354" i="3" s="1"/>
  <c r="AF354" i="3" s="1"/>
  <c r="Y355" i="3" s="1"/>
  <c r="AA355" i="3" l="1"/>
  <c r="AB355" i="3"/>
  <c r="AG355" i="3"/>
  <c r="AC355" i="3" l="1"/>
  <c r="AD355" i="3" s="1"/>
  <c r="AE355" i="3" s="1"/>
  <c r="AF355" i="3" s="1"/>
  <c r="Y356" i="3" s="1"/>
  <c r="AB356" i="3" l="1"/>
  <c r="AG356" i="3"/>
  <c r="AA356" i="3"/>
  <c r="AC356" i="3" l="1"/>
  <c r="AD356" i="3" s="1"/>
  <c r="AE356" i="3" s="1"/>
  <c r="AF356" i="3" s="1"/>
  <c r="Y357" i="3" s="1"/>
  <c r="AA357" i="3" l="1"/>
  <c r="AB357" i="3"/>
  <c r="AG357" i="3"/>
  <c r="AC357" i="3" l="1"/>
  <c r="AD357" i="3" s="1"/>
  <c r="AE357" i="3" s="1"/>
  <c r="AF357" i="3" s="1"/>
  <c r="Y358" i="3" s="1"/>
  <c r="AG358" i="3" l="1"/>
  <c r="AB358" i="3"/>
  <c r="AA358" i="3"/>
  <c r="AC358" i="3" l="1"/>
  <c r="AD358" i="3" s="1"/>
  <c r="AE358" i="3" s="1"/>
  <c r="AF358" i="3" s="1"/>
  <c r="Y359" i="3" s="1"/>
  <c r="AG359" i="3" l="1"/>
  <c r="AB359" i="3"/>
  <c r="AA359" i="3"/>
  <c r="AC359" i="3" l="1"/>
  <c r="AD359" i="3" s="1"/>
  <c r="AE359" i="3" s="1"/>
  <c r="AF359" i="3" s="1"/>
  <c r="Y360" i="3" s="1"/>
  <c r="AG360" i="3" l="1"/>
  <c r="AB360" i="3"/>
  <c r="AA360" i="3"/>
  <c r="AC360" i="3" l="1"/>
  <c r="AD360" i="3" s="1"/>
  <c r="AE360" i="3" s="1"/>
  <c r="AF360" i="3" s="1"/>
  <c r="Y361" i="3" s="1"/>
  <c r="AG361" i="3" l="1"/>
  <c r="AA361" i="3"/>
  <c r="AB361" i="3"/>
  <c r="AC361" i="3" l="1"/>
  <c r="AD361" i="3" s="1"/>
  <c r="AE361" i="3" s="1"/>
  <c r="AF361" i="3" s="1"/>
  <c r="Y362" i="3" s="1"/>
  <c r="AA362" i="3" l="1"/>
  <c r="AB362" i="3"/>
  <c r="AG362" i="3"/>
  <c r="AC362" i="3" l="1"/>
  <c r="AD362" i="3" s="1"/>
  <c r="AE362" i="3" s="1"/>
  <c r="AF362" i="3" s="1"/>
  <c r="Y363" i="3" s="1"/>
  <c r="AA363" i="3" l="1"/>
  <c r="AB363" i="3"/>
  <c r="AG363" i="3"/>
  <c r="AC363" i="3" l="1"/>
  <c r="AD363" i="3" s="1"/>
  <c r="AE363" i="3" s="1"/>
  <c r="AF363" i="3" s="1"/>
  <c r="Y364" i="3" s="1"/>
  <c r="AB364" i="3" l="1"/>
  <c r="AA364" i="3"/>
  <c r="AG364" i="3"/>
  <c r="AC364" i="3" l="1"/>
  <c r="AD364" i="3" s="1"/>
  <c r="AE364" i="3" s="1"/>
  <c r="AF364" i="3" s="1"/>
  <c r="Y365" i="3" s="1"/>
  <c r="AG365" i="3" l="1"/>
  <c r="AA365" i="3"/>
  <c r="AB365" i="3"/>
  <c r="AC365" i="3" l="1"/>
  <c r="AD365" i="3" s="1"/>
  <c r="AE365" i="3" s="1"/>
  <c r="AF365" i="3" s="1"/>
  <c r="Y366" i="3" s="1"/>
  <c r="AG366" i="3" l="1"/>
  <c r="AA366" i="3"/>
  <c r="AB366" i="3"/>
  <c r="AC366" i="3" l="1"/>
  <c r="AD366" i="3" s="1"/>
  <c r="AE366" i="3" s="1"/>
  <c r="AF366" i="3" s="1"/>
  <c r="Y367" i="3" s="1"/>
  <c r="AG367" i="3" l="1"/>
  <c r="AA367" i="3"/>
  <c r="AB367" i="3"/>
  <c r="AC367" i="3" l="1"/>
  <c r="AD367" i="3" s="1"/>
  <c r="AE367" i="3" s="1"/>
  <c r="AF367" i="3" s="1"/>
  <c r="Y368" i="3" s="1"/>
  <c r="AA368" i="3" l="1"/>
  <c r="AB368" i="3"/>
  <c r="AG368" i="3"/>
  <c r="AC368" i="3" l="1"/>
  <c r="AD368" i="3" s="1"/>
  <c r="AE368" i="3" s="1"/>
  <c r="AF368" i="3" s="1"/>
  <c r="Y369" i="3" s="1"/>
  <c r="AA369" i="3" l="1"/>
  <c r="AB369" i="3"/>
  <c r="AG369" i="3"/>
  <c r="AC369" i="3" l="1"/>
  <c r="AD369" i="3" s="1"/>
  <c r="AE369" i="3" s="1"/>
  <c r="AF369" i="3" s="1"/>
  <c r="Y370" i="3" s="1"/>
  <c r="AB370" i="3" l="1"/>
  <c r="AA370" i="3"/>
  <c r="AG370" i="3"/>
  <c r="AC370" i="3" l="1"/>
  <c r="AD370" i="3" s="1"/>
  <c r="AE370" i="3" s="1"/>
  <c r="AF370" i="3" s="1"/>
  <c r="Y371" i="3" s="1"/>
  <c r="AA371" i="3" l="1"/>
  <c r="AB371" i="3"/>
  <c r="AG371" i="3"/>
  <c r="AC371" i="3" l="1"/>
  <c r="AD371" i="3" s="1"/>
  <c r="AE371" i="3" s="1"/>
  <c r="AF371" i="3" s="1"/>
  <c r="Y372" i="3" s="1"/>
  <c r="AB372" i="3" l="1"/>
  <c r="AA372" i="3"/>
  <c r="AG372" i="3"/>
  <c r="AC372" i="3" l="1"/>
  <c r="AD372" i="3" s="1"/>
  <c r="AE372" i="3" s="1"/>
  <c r="AF372" i="3" s="1"/>
  <c r="Y373" i="3" s="1"/>
  <c r="AA373" i="3" l="1"/>
  <c r="AB373" i="3"/>
  <c r="AG373" i="3"/>
  <c r="AC373" i="3" l="1"/>
  <c r="AD373" i="3" s="1"/>
  <c r="AE373" i="3" s="1"/>
  <c r="AF373" i="3" s="1"/>
  <c r="Y374" i="3" s="1"/>
  <c r="AG374" i="3" l="1"/>
  <c r="AA374" i="3"/>
  <c r="AB374" i="3"/>
  <c r="AC374" i="3" l="1"/>
  <c r="AD374" i="3" s="1"/>
  <c r="AE374" i="3" s="1"/>
  <c r="AF374" i="3" s="1"/>
  <c r="Y375" i="3" s="1"/>
  <c r="AG375" i="3" l="1"/>
  <c r="AB375" i="3"/>
  <c r="AA375" i="3"/>
  <c r="AC375" i="3" l="1"/>
  <c r="AD375" i="3" s="1"/>
  <c r="AE375" i="3" s="1"/>
  <c r="AF375" i="3" s="1"/>
  <c r="Y376" i="3" s="1"/>
  <c r="AA376" i="3" l="1"/>
  <c r="AG376" i="3"/>
  <c r="AB376" i="3"/>
  <c r="AC376" i="3" l="1"/>
  <c r="AD376" i="3" s="1"/>
  <c r="AE376" i="3" s="1"/>
  <c r="AF376" i="3" s="1"/>
  <c r="Y377" i="3" s="1"/>
  <c r="AA377" i="3" l="1"/>
  <c r="AB377" i="3"/>
  <c r="AG377" i="3"/>
  <c r="AC377" i="3" l="1"/>
  <c r="AD377" i="3" s="1"/>
  <c r="AE377" i="3" s="1"/>
  <c r="AF377" i="3" s="1"/>
  <c r="Y378" i="3" s="1"/>
  <c r="AB378" i="3" l="1"/>
  <c r="AA378" i="3"/>
  <c r="AG378" i="3"/>
  <c r="AC378" i="3" l="1"/>
  <c r="AD378" i="3" s="1"/>
  <c r="AE378" i="3" s="1"/>
  <c r="AF378" i="3" s="1"/>
  <c r="Y379" i="3" s="1"/>
  <c r="AB379" i="3" l="1"/>
  <c r="AG379" i="3"/>
  <c r="AA379" i="3"/>
  <c r="AC379" i="3" l="1"/>
  <c r="AD379" i="3" s="1"/>
  <c r="AE379" i="3" s="1"/>
  <c r="AF379" i="3" s="1"/>
  <c r="Y380" i="3" s="1"/>
  <c r="AG380" i="3" l="1"/>
  <c r="AA380" i="3"/>
  <c r="AB380" i="3"/>
  <c r="AC380" i="3" l="1"/>
  <c r="AD380" i="3" s="1"/>
  <c r="AE380" i="3" s="1"/>
  <c r="AF380" i="3" s="1"/>
  <c r="Y381" i="3" s="1"/>
  <c r="AB381" i="3" l="1"/>
  <c r="AA381" i="3"/>
  <c r="AG381" i="3"/>
  <c r="AC381" i="3" l="1"/>
  <c r="AD381" i="3" s="1"/>
  <c r="AE381" i="3" s="1"/>
  <c r="AF381" i="3" s="1"/>
  <c r="Y382" i="3" s="1"/>
  <c r="AG382" i="3" l="1"/>
  <c r="AA382" i="3"/>
  <c r="AB382" i="3"/>
  <c r="AC382" i="3" l="1"/>
  <c r="AD382" i="3" s="1"/>
  <c r="AE382" i="3" s="1"/>
  <c r="AF382" i="3" s="1"/>
  <c r="Y383" i="3" s="1"/>
  <c r="AG383" i="3" l="1"/>
  <c r="AA383" i="3"/>
  <c r="AB383" i="3"/>
  <c r="AC383" i="3" l="1"/>
  <c r="AD383" i="3" s="1"/>
  <c r="AE383" i="3" s="1"/>
  <c r="AF383" i="3" s="1"/>
  <c r="Y384" i="3" s="1"/>
  <c r="AA384" i="3" l="1"/>
  <c r="AB384" i="3"/>
  <c r="AG384" i="3"/>
  <c r="AC384" i="3" l="1"/>
  <c r="AD384" i="3" s="1"/>
  <c r="AE384" i="3" s="1"/>
  <c r="AF384" i="3" s="1"/>
  <c r="Y385" i="3" s="1"/>
  <c r="AA385" i="3" l="1"/>
  <c r="AB385" i="3"/>
  <c r="AG385" i="3"/>
  <c r="AC385" i="3" l="1"/>
  <c r="AD385" i="3" s="1"/>
  <c r="AE385" i="3" s="1"/>
  <c r="AF385" i="3" s="1"/>
  <c r="Y386" i="3" s="1"/>
  <c r="AB386" i="3" l="1"/>
  <c r="AG386" i="3"/>
  <c r="AA386" i="3"/>
  <c r="AC386" i="3" l="1"/>
  <c r="AD386" i="3" s="1"/>
  <c r="AE386" i="3" s="1"/>
  <c r="AF386" i="3" s="1"/>
  <c r="Y387" i="3" s="1"/>
  <c r="AA387" i="3" l="1"/>
  <c r="AB387" i="3"/>
  <c r="AG387" i="3"/>
  <c r="AC387" i="3" l="1"/>
  <c r="AD387" i="3" s="1"/>
  <c r="AE387" i="3" s="1"/>
  <c r="AF387" i="3" s="1"/>
  <c r="Y388" i="3" s="1"/>
  <c r="AG388" i="3" l="1"/>
  <c r="AA388" i="3"/>
  <c r="AB388" i="3"/>
  <c r="AC388" i="3" l="1"/>
  <c r="AD388" i="3" s="1"/>
  <c r="AE388" i="3" s="1"/>
  <c r="AF388" i="3" s="1"/>
  <c r="Y389" i="3" s="1"/>
  <c r="AA389" i="3" l="1"/>
  <c r="AB389" i="3"/>
  <c r="AG389" i="3"/>
  <c r="AC389" i="3" l="1"/>
  <c r="AD389" i="3" s="1"/>
  <c r="AE389" i="3" s="1"/>
  <c r="AF389" i="3" s="1"/>
  <c r="Y390" i="3" s="1"/>
  <c r="AG390" i="3" l="1"/>
  <c r="AA390" i="3"/>
  <c r="AB390" i="3"/>
  <c r="AC390" i="3" l="1"/>
  <c r="AD390" i="3" s="1"/>
  <c r="AE390" i="3" s="1"/>
  <c r="AF390" i="3" s="1"/>
  <c r="Y391" i="3" s="1"/>
  <c r="AG391" i="3" l="1"/>
  <c r="AB391" i="3"/>
  <c r="AA391" i="3"/>
  <c r="AC391" i="3" l="1"/>
  <c r="AD391" i="3" s="1"/>
  <c r="AE391" i="3" s="1"/>
  <c r="AF391" i="3" s="1"/>
  <c r="Y392" i="3" s="1"/>
  <c r="AA392" i="3" l="1"/>
  <c r="AG392" i="3"/>
  <c r="AB392" i="3"/>
  <c r="AC392" i="3" l="1"/>
  <c r="AD392" i="3" s="1"/>
  <c r="AE392" i="3" s="1"/>
  <c r="AF392" i="3" s="1"/>
  <c r="Y393" i="3" s="1"/>
  <c r="AA393" i="3" l="1"/>
  <c r="AB393" i="3"/>
  <c r="AG393" i="3"/>
  <c r="AC393" i="3" l="1"/>
  <c r="AD393" i="3" s="1"/>
  <c r="AE393" i="3" s="1"/>
  <c r="AF393" i="3" s="1"/>
  <c r="Y394" i="3" s="1"/>
  <c r="AB394" i="3" l="1"/>
  <c r="AA394" i="3"/>
  <c r="AG394" i="3"/>
  <c r="AC394" i="3" l="1"/>
  <c r="AD394" i="3" s="1"/>
  <c r="AE394" i="3" s="1"/>
  <c r="AF394" i="3" s="1"/>
  <c r="Y395" i="3" s="1"/>
  <c r="AA395" i="3" l="1"/>
  <c r="AB395" i="3"/>
  <c r="AG395" i="3"/>
  <c r="AC395" i="3" l="1"/>
  <c r="AD395" i="3" s="1"/>
  <c r="AE395" i="3" s="1"/>
  <c r="AF395" i="3" s="1"/>
  <c r="Y396" i="3" s="1"/>
  <c r="AA396" i="3" l="1"/>
  <c r="AB396" i="3"/>
  <c r="AG396" i="3"/>
  <c r="AC396" i="3" l="1"/>
  <c r="AD396" i="3" s="1"/>
  <c r="AE396" i="3" s="1"/>
  <c r="AF396" i="3" s="1"/>
  <c r="Y397" i="3" s="1"/>
  <c r="AG397" i="3" l="1"/>
  <c r="AB397" i="3"/>
  <c r="AA397" i="3"/>
  <c r="AC397" i="3" l="1"/>
  <c r="AD397" i="3" s="1"/>
  <c r="AE397" i="3" s="1"/>
  <c r="AF397" i="3" s="1"/>
  <c r="Y398" i="3" s="1"/>
  <c r="AG398" i="3" l="1"/>
  <c r="AA398" i="3"/>
  <c r="AB398" i="3"/>
  <c r="AC398" i="3" l="1"/>
  <c r="AD398" i="3" s="1"/>
  <c r="AE398" i="3" s="1"/>
  <c r="AF398" i="3" s="1"/>
  <c r="Y399" i="3" s="1"/>
  <c r="AG399" i="3" l="1"/>
  <c r="AB399" i="3"/>
  <c r="AA399" i="3"/>
  <c r="AC399" i="3" l="1"/>
  <c r="AD399" i="3" s="1"/>
  <c r="AE399" i="3" s="1"/>
  <c r="AF399" i="3" s="1"/>
  <c r="Y400" i="3" s="1"/>
  <c r="AA400" i="3" l="1"/>
  <c r="AG400" i="3"/>
  <c r="AB400" i="3"/>
  <c r="AC400" i="3" l="1"/>
  <c r="AD400" i="3" s="1"/>
  <c r="AE400" i="3" s="1"/>
  <c r="AF400" i="3" s="1"/>
  <c r="Y401" i="3" s="1"/>
  <c r="AA401" i="3" l="1"/>
  <c r="AB401" i="3"/>
  <c r="AG401" i="3"/>
  <c r="AC401" i="3" l="1"/>
  <c r="AD401" i="3" s="1"/>
  <c r="AE401" i="3" s="1"/>
  <c r="AF401" i="3" s="1"/>
  <c r="Y402" i="3" s="1"/>
  <c r="AB402" i="3" l="1"/>
  <c r="AA402" i="3"/>
  <c r="AG402" i="3"/>
  <c r="AC402" i="3" l="1"/>
  <c r="AD402" i="3" s="1"/>
  <c r="AE402" i="3" s="1"/>
  <c r="AF402" i="3" s="1"/>
  <c r="Y403" i="3" s="1"/>
  <c r="AG403" i="3" l="1"/>
  <c r="AB403" i="3"/>
  <c r="AA403" i="3"/>
  <c r="AC403" i="3" l="1"/>
  <c r="AD403" i="3" s="1"/>
  <c r="AE403" i="3" s="1"/>
  <c r="AF403" i="3" s="1"/>
  <c r="Y404" i="3" s="1"/>
  <c r="AA404" i="3" l="1"/>
  <c r="AG404" i="3"/>
  <c r="AB404" i="3"/>
  <c r="AC404" i="3" l="1"/>
  <c r="AD404" i="3" s="1"/>
  <c r="AE404" i="3" s="1"/>
  <c r="AF404" i="3" s="1"/>
  <c r="Y405" i="3" s="1"/>
  <c r="AB405" i="3" l="1"/>
  <c r="AA405" i="3"/>
  <c r="AG405" i="3"/>
  <c r="AC405" i="3" l="1"/>
  <c r="AD405" i="3" s="1"/>
  <c r="AE405" i="3" s="1"/>
  <c r="AF405" i="3" s="1"/>
  <c r="Y406" i="3" s="1"/>
  <c r="AG406" i="3" l="1"/>
  <c r="AB406" i="3"/>
  <c r="AA406" i="3"/>
  <c r="AC406" i="3" l="1"/>
  <c r="AD406" i="3" s="1"/>
  <c r="AE406" i="3" s="1"/>
  <c r="AF406" i="3" s="1"/>
  <c r="Y407" i="3" s="1"/>
  <c r="AG407" i="3" l="1"/>
  <c r="AA407" i="3"/>
  <c r="AB407" i="3"/>
  <c r="AC407" i="3" l="1"/>
  <c r="AD407" i="3" s="1"/>
  <c r="AE407" i="3" s="1"/>
  <c r="AF407" i="3" s="1"/>
  <c r="Y408" i="3" s="1"/>
  <c r="AA408" i="3" l="1"/>
  <c r="AG408" i="3"/>
  <c r="AB408" i="3"/>
  <c r="AC408" i="3" l="1"/>
  <c r="AD408" i="3" s="1"/>
  <c r="AE408" i="3" s="1"/>
  <c r="AF408" i="3" s="1"/>
  <c r="Y409" i="3" s="1"/>
  <c r="AA409" i="3" l="1"/>
  <c r="AB409" i="3"/>
  <c r="AG409" i="3"/>
  <c r="AC409" i="3" l="1"/>
  <c r="AD409" i="3" s="1"/>
  <c r="AE409" i="3" s="1"/>
  <c r="AF409" i="3" s="1"/>
  <c r="Y410" i="3" s="1"/>
  <c r="AB410" i="3" l="1"/>
  <c r="AA410" i="3"/>
  <c r="AG410" i="3"/>
  <c r="AC410" i="3" l="1"/>
  <c r="AD410" i="3" s="1"/>
  <c r="AE410" i="3" s="1"/>
  <c r="AF410" i="3" s="1"/>
  <c r="Y411" i="3" s="1"/>
  <c r="AB411" i="3" l="1"/>
  <c r="AA411" i="3"/>
  <c r="AG411" i="3"/>
  <c r="AC411" i="3" l="1"/>
  <c r="AD411" i="3" s="1"/>
  <c r="AE411" i="3" s="1"/>
  <c r="AF411" i="3" s="1"/>
  <c r="Y412" i="3" s="1"/>
  <c r="AG412" i="3" l="1"/>
  <c r="AA412" i="3"/>
  <c r="AB412" i="3"/>
  <c r="AC412" i="3" l="1"/>
  <c r="AD412" i="3" s="1"/>
  <c r="AE412" i="3" s="1"/>
  <c r="AF412" i="3" s="1"/>
  <c r="Y413" i="3" s="1"/>
  <c r="AA413" i="3" l="1"/>
  <c r="AB413" i="3"/>
  <c r="AG413" i="3"/>
  <c r="AC413" i="3" l="1"/>
  <c r="AD413" i="3" s="1"/>
  <c r="AE413" i="3" s="1"/>
  <c r="AF413" i="3" s="1"/>
  <c r="Y414" i="3" s="1"/>
  <c r="AG414" i="3" l="1"/>
  <c r="AA414" i="3"/>
  <c r="AB414" i="3"/>
  <c r="AC414" i="3" l="1"/>
  <c r="AD414" i="3" s="1"/>
  <c r="AE414" i="3" s="1"/>
  <c r="AF414" i="3" s="1"/>
  <c r="Y415" i="3" s="1"/>
  <c r="AG415" i="3" l="1"/>
  <c r="AB415" i="3"/>
  <c r="AA415" i="3"/>
  <c r="AC415" i="3" l="1"/>
  <c r="AD415" i="3" s="1"/>
  <c r="AE415" i="3" s="1"/>
  <c r="AF415" i="3" s="1"/>
  <c r="Y416" i="3" s="1"/>
  <c r="AA416" i="3" l="1"/>
  <c r="AB416" i="3"/>
  <c r="AG416" i="3"/>
  <c r="AC416" i="3" l="1"/>
  <c r="AD416" i="3" s="1"/>
  <c r="AE416" i="3" s="1"/>
  <c r="AF416" i="3" s="1"/>
  <c r="Y417" i="3" s="1"/>
  <c r="AA417" i="3" l="1"/>
  <c r="AB417" i="3"/>
  <c r="AG417" i="3"/>
  <c r="AC417" i="3" l="1"/>
  <c r="AD417" i="3" s="1"/>
  <c r="AE417" i="3" s="1"/>
  <c r="AF417" i="3" s="1"/>
  <c r="Y418" i="3" s="1"/>
  <c r="AB418" i="3" l="1"/>
  <c r="AG418" i="3"/>
  <c r="AA418" i="3"/>
  <c r="AC418" i="3" l="1"/>
  <c r="AD418" i="3" s="1"/>
  <c r="AE418" i="3" s="1"/>
  <c r="AF418" i="3" s="1"/>
  <c r="Y419" i="3" s="1"/>
  <c r="AA419" i="3" l="1"/>
  <c r="AG419" i="3"/>
  <c r="AB419" i="3"/>
  <c r="AC419" i="3" l="1"/>
  <c r="AD419" i="3" s="1"/>
  <c r="AE419" i="3" s="1"/>
  <c r="AF419" i="3" s="1"/>
  <c r="Y420" i="3" s="1"/>
  <c r="AA420" i="3" l="1"/>
  <c r="AG420" i="3"/>
  <c r="AB420" i="3"/>
  <c r="AC420" i="3" l="1"/>
  <c r="AD420" i="3" s="1"/>
  <c r="AE420" i="3" s="1"/>
  <c r="AF420" i="3" s="1"/>
  <c r="Y421" i="3" s="1"/>
  <c r="AA421" i="3" l="1"/>
  <c r="AB421" i="3"/>
  <c r="AG421" i="3"/>
  <c r="AC421" i="3" l="1"/>
  <c r="AD421" i="3" s="1"/>
  <c r="AE421" i="3" s="1"/>
  <c r="AF421" i="3" s="1"/>
  <c r="Y422" i="3" s="1"/>
  <c r="AG422" i="3" l="1"/>
  <c r="AA422" i="3"/>
  <c r="AB422" i="3"/>
  <c r="AC422" i="3" l="1"/>
  <c r="AD422" i="3" s="1"/>
  <c r="AE422" i="3" s="1"/>
  <c r="AF422" i="3" s="1"/>
  <c r="Y423" i="3" s="1"/>
  <c r="AG423" i="3" l="1"/>
  <c r="AB423" i="3"/>
  <c r="AA423" i="3"/>
  <c r="AC423" i="3" l="1"/>
  <c r="AD423" i="3" s="1"/>
  <c r="AE423" i="3" s="1"/>
  <c r="AF423" i="3" s="1"/>
  <c r="Y424" i="3" s="1"/>
  <c r="AA424" i="3" l="1"/>
  <c r="AG424" i="3"/>
  <c r="AB424" i="3"/>
  <c r="AC424" i="3" l="1"/>
  <c r="AD424" i="3" s="1"/>
  <c r="AE424" i="3" s="1"/>
  <c r="AF424" i="3" s="1"/>
  <c r="Y425" i="3" s="1"/>
  <c r="AA425" i="3" l="1"/>
  <c r="AB425" i="3"/>
  <c r="AG425" i="3"/>
  <c r="AC425" i="3" l="1"/>
  <c r="AD425" i="3" s="1"/>
  <c r="AE425" i="3" s="1"/>
  <c r="AF425" i="3" s="1"/>
  <c r="Y426" i="3" s="1"/>
  <c r="AB426" i="3" l="1"/>
  <c r="AA426" i="3"/>
  <c r="AG426" i="3"/>
  <c r="AC426" i="3" l="1"/>
  <c r="AD426" i="3" s="1"/>
  <c r="AE426" i="3" s="1"/>
  <c r="AF426" i="3" s="1"/>
  <c r="Y427" i="3" s="1"/>
  <c r="AB427" i="3" l="1"/>
  <c r="AG427" i="3"/>
  <c r="AA427" i="3"/>
  <c r="AC427" i="3" l="1"/>
  <c r="AD427" i="3" s="1"/>
  <c r="AE427" i="3" s="1"/>
  <c r="AF427" i="3" s="1"/>
  <c r="Y428" i="3" s="1"/>
  <c r="AA428" i="3" l="1"/>
  <c r="AB428" i="3"/>
  <c r="AG428" i="3"/>
  <c r="AC428" i="3" l="1"/>
  <c r="AD428" i="3" s="1"/>
  <c r="AE428" i="3" s="1"/>
  <c r="AF428" i="3" s="1"/>
  <c r="Y429" i="3" s="1"/>
  <c r="AG429" i="3" l="1"/>
  <c r="AB429" i="3"/>
  <c r="AA429" i="3"/>
  <c r="AC429" i="3" l="1"/>
  <c r="AD429" i="3" s="1"/>
  <c r="AE429" i="3" s="1"/>
  <c r="AF429" i="3" s="1"/>
  <c r="Y430" i="3" s="1"/>
  <c r="AG430" i="3" l="1"/>
  <c r="AA430" i="3"/>
  <c r="AB430" i="3"/>
  <c r="AC430" i="3" l="1"/>
  <c r="AD430" i="3" s="1"/>
  <c r="AE430" i="3" s="1"/>
  <c r="AF430" i="3" s="1"/>
  <c r="Y431" i="3" s="1"/>
  <c r="AG431" i="3" l="1"/>
  <c r="AB431" i="3"/>
  <c r="AA431" i="3"/>
  <c r="AC431" i="3" l="1"/>
  <c r="AD431" i="3" s="1"/>
  <c r="AE431" i="3" s="1"/>
  <c r="AF431" i="3" s="1"/>
  <c r="Y432" i="3" s="1"/>
  <c r="AA432" i="3" l="1"/>
  <c r="AB432" i="3"/>
  <c r="AG432" i="3"/>
  <c r="AC432" i="3" l="1"/>
  <c r="AD432" i="3" s="1"/>
  <c r="AE432" i="3" s="1"/>
  <c r="AF432" i="3" s="1"/>
  <c r="Y433" i="3" s="1"/>
  <c r="AA433" i="3" l="1"/>
  <c r="AB433" i="3"/>
  <c r="AG433" i="3"/>
  <c r="AC433" i="3" l="1"/>
  <c r="AD433" i="3" s="1"/>
  <c r="AE433" i="3" s="1"/>
  <c r="AF433" i="3" s="1"/>
  <c r="Y434" i="3" s="1"/>
  <c r="AB434" i="3" l="1"/>
  <c r="AA434" i="3"/>
  <c r="AG434" i="3"/>
  <c r="AC434" i="3" l="1"/>
  <c r="AD434" i="3" s="1"/>
  <c r="AE434" i="3" s="1"/>
  <c r="AF434" i="3" s="1"/>
  <c r="Y435" i="3" s="1"/>
  <c r="AG435" i="3" l="1"/>
  <c r="AB435" i="3"/>
  <c r="AA435" i="3"/>
  <c r="AC435" i="3" l="1"/>
  <c r="AD435" i="3" s="1"/>
  <c r="AE435" i="3" s="1"/>
  <c r="AF435" i="3" s="1"/>
  <c r="Y436" i="3" s="1"/>
  <c r="AG436" i="3" l="1"/>
  <c r="AA436" i="3"/>
  <c r="AB436" i="3"/>
  <c r="AC436" i="3" l="1"/>
  <c r="AD436" i="3" s="1"/>
  <c r="AE436" i="3" s="1"/>
  <c r="AF436" i="3" s="1"/>
  <c r="Y437" i="3" s="1"/>
  <c r="AB437" i="3" l="1"/>
  <c r="AA437" i="3"/>
  <c r="AG437" i="3"/>
  <c r="AC437" i="3" l="1"/>
  <c r="AD437" i="3" s="1"/>
  <c r="AE437" i="3" s="1"/>
  <c r="AF437" i="3" s="1"/>
  <c r="Y438" i="3" s="1"/>
  <c r="AG438" i="3" l="1"/>
  <c r="AA438" i="3"/>
  <c r="AB438" i="3"/>
  <c r="AC438" i="3" l="1"/>
  <c r="AD438" i="3" s="1"/>
  <c r="AE438" i="3" s="1"/>
  <c r="AF438" i="3" s="1"/>
  <c r="Y439" i="3" s="1"/>
  <c r="AG439" i="3" l="1"/>
  <c r="AA439" i="3"/>
  <c r="AB439" i="3"/>
  <c r="AC439" i="3" l="1"/>
  <c r="AD439" i="3" s="1"/>
  <c r="AE439" i="3" s="1"/>
  <c r="AF439" i="3" s="1"/>
  <c r="Y440" i="3" s="1"/>
  <c r="AA440" i="3" l="1"/>
  <c r="AB440" i="3"/>
  <c r="AG440" i="3"/>
  <c r="AC440" i="3" l="1"/>
  <c r="AD440" i="3" s="1"/>
  <c r="AE440" i="3" s="1"/>
  <c r="AF440" i="3" s="1"/>
  <c r="Y441" i="3" s="1"/>
  <c r="AA441" i="3" l="1"/>
  <c r="AB441" i="3"/>
  <c r="AG441" i="3"/>
  <c r="AC441" i="3" l="1"/>
  <c r="AD441" i="3" s="1"/>
  <c r="AE441" i="3" s="1"/>
  <c r="AF441" i="3" s="1"/>
  <c r="Y442" i="3" s="1"/>
  <c r="AB442" i="3" l="1"/>
  <c r="AG442" i="3"/>
  <c r="AA442" i="3"/>
  <c r="AC442" i="3" l="1"/>
  <c r="AD442" i="3" s="1"/>
  <c r="AE442" i="3" s="1"/>
  <c r="AF442" i="3" s="1"/>
  <c r="Y443" i="3" s="1"/>
  <c r="AB443" i="3" l="1"/>
  <c r="AG443" i="3"/>
  <c r="AA443" i="3"/>
  <c r="AC443" i="3" l="1"/>
  <c r="AD443" i="3" s="1"/>
  <c r="AE443" i="3" s="1"/>
  <c r="AF443" i="3" s="1"/>
  <c r="Y444" i="3" s="1"/>
  <c r="AG444" i="3" l="1"/>
  <c r="AB444" i="3"/>
  <c r="AA444" i="3"/>
  <c r="AC444" i="3" l="1"/>
  <c r="AD444" i="3" s="1"/>
  <c r="AE444" i="3" s="1"/>
  <c r="AF444" i="3" s="1"/>
  <c r="Y445" i="3" s="1"/>
  <c r="AA445" i="3" l="1"/>
  <c r="AB445" i="3"/>
  <c r="AG445" i="3"/>
  <c r="AC445" i="3" l="1"/>
  <c r="AD445" i="3" s="1"/>
  <c r="AE445" i="3" s="1"/>
  <c r="AF445" i="3" s="1"/>
  <c r="Y446" i="3" s="1"/>
  <c r="AG446" i="3" l="1"/>
  <c r="AA446" i="3"/>
  <c r="AB446" i="3"/>
  <c r="AC446" i="3" l="1"/>
  <c r="AD446" i="3" s="1"/>
  <c r="AE446" i="3" s="1"/>
  <c r="AF446" i="3" s="1"/>
  <c r="Y447" i="3" s="1"/>
  <c r="AG447" i="3" l="1"/>
  <c r="AA447" i="3"/>
  <c r="AB447" i="3"/>
  <c r="AC447" i="3" l="1"/>
  <c r="AD447" i="3" s="1"/>
  <c r="AE447" i="3" s="1"/>
  <c r="AF447" i="3" s="1"/>
  <c r="Y448" i="3" s="1"/>
  <c r="AA448" i="3" l="1"/>
  <c r="AB448" i="3"/>
  <c r="AG448" i="3"/>
  <c r="AC448" i="3" l="1"/>
  <c r="AD448" i="3" s="1"/>
  <c r="AE448" i="3" s="1"/>
  <c r="AF448" i="3" s="1"/>
  <c r="Y449" i="3" s="1"/>
  <c r="AA449" i="3" l="1"/>
  <c r="AB449" i="3"/>
  <c r="AG449" i="3"/>
  <c r="AC449" i="3" l="1"/>
  <c r="AD449" i="3" s="1"/>
  <c r="AE449" i="3" s="1"/>
  <c r="AF449" i="3" s="1"/>
  <c r="Y450" i="3" s="1"/>
  <c r="AG450" i="3" l="1"/>
  <c r="AA450" i="3"/>
  <c r="AB450" i="3"/>
  <c r="AC450" i="3" l="1"/>
  <c r="AD450" i="3" s="1"/>
  <c r="AE450" i="3" s="1"/>
  <c r="AF450" i="3" s="1"/>
  <c r="Y451" i="3" s="1"/>
  <c r="AG451" i="3" l="1"/>
  <c r="AB451" i="3"/>
  <c r="AA451" i="3"/>
  <c r="AC451" i="3" l="1"/>
  <c r="AD451" i="3" s="1"/>
  <c r="AE451" i="3" s="1"/>
  <c r="AF451" i="3" s="1"/>
  <c r="Y452" i="3" s="1"/>
  <c r="AA452" i="3" l="1"/>
  <c r="AB452" i="3"/>
  <c r="AG452" i="3"/>
  <c r="AC452" i="3" l="1"/>
  <c r="AD452" i="3" s="1"/>
  <c r="AE452" i="3" s="1"/>
  <c r="AF452" i="3" s="1"/>
  <c r="Y453" i="3" s="1"/>
  <c r="AA453" i="3" l="1"/>
  <c r="AG453" i="3"/>
  <c r="AB453" i="3"/>
  <c r="AC453" i="3" l="1"/>
  <c r="AD453" i="3" s="1"/>
  <c r="AE453" i="3" s="1"/>
  <c r="AF453" i="3" s="1"/>
  <c r="Y454" i="3" s="1"/>
  <c r="AB454" i="3" l="1"/>
  <c r="AA454" i="3"/>
  <c r="AG454" i="3"/>
  <c r="AC454" i="3" l="1"/>
  <c r="AD454" i="3" s="1"/>
  <c r="AE454" i="3" s="1"/>
  <c r="AF454" i="3" s="1"/>
  <c r="Y455" i="3" s="1"/>
  <c r="AB455" i="3" l="1"/>
  <c r="AG455" i="3"/>
  <c r="AA455" i="3"/>
  <c r="AC455" i="3" l="1"/>
  <c r="AD455" i="3" s="1"/>
  <c r="AE455" i="3" s="1"/>
  <c r="AF455" i="3" s="1"/>
  <c r="Y456" i="3" s="1"/>
  <c r="AG456" i="3" l="1"/>
  <c r="AA456" i="3"/>
  <c r="AB456" i="3"/>
  <c r="AC456" i="3" l="1"/>
  <c r="AD456" i="3" s="1"/>
  <c r="AE456" i="3" s="1"/>
  <c r="AF456" i="3" s="1"/>
  <c r="Y457" i="3" s="1"/>
  <c r="AG457" i="3" l="1"/>
  <c r="AB457" i="3"/>
  <c r="AA457" i="3"/>
  <c r="AC457" i="3" l="1"/>
  <c r="AD457" i="3" s="1"/>
  <c r="AE457" i="3" s="1"/>
  <c r="AF457" i="3" s="1"/>
  <c r="Y458" i="3" s="1"/>
  <c r="AA458" i="3" l="1"/>
  <c r="AG458" i="3"/>
  <c r="AB458" i="3"/>
  <c r="AC458" i="3" l="1"/>
  <c r="AD458" i="3" s="1"/>
  <c r="AE458" i="3" s="1"/>
  <c r="AF458" i="3" s="1"/>
  <c r="Y459" i="3" s="1"/>
  <c r="AA459" i="3" l="1"/>
  <c r="AB459" i="3"/>
  <c r="AG459" i="3"/>
  <c r="AC459" i="3" l="1"/>
  <c r="AD459" i="3" s="1"/>
  <c r="AE459" i="3" s="1"/>
  <c r="AF459" i="3" s="1"/>
  <c r="Y460" i="3" s="1"/>
  <c r="AB460" i="3" l="1"/>
  <c r="AG460" i="3"/>
  <c r="AA460" i="3"/>
  <c r="AC460" i="3" l="1"/>
  <c r="AD460" i="3" s="1"/>
  <c r="AE460" i="3" s="1"/>
  <c r="AF460" i="3" s="1"/>
  <c r="Y461" i="3" s="1"/>
  <c r="AA461" i="3" l="1"/>
  <c r="AB461" i="3"/>
  <c r="AG461" i="3"/>
  <c r="AC461" i="3" l="1"/>
  <c r="AD461" i="3" s="1"/>
  <c r="AE461" i="3" s="1"/>
  <c r="AF461" i="3" s="1"/>
  <c r="Y462" i="3" s="1"/>
  <c r="AB462" i="3" l="1"/>
  <c r="AG462" i="3"/>
  <c r="AA462" i="3"/>
  <c r="AC462" i="3" l="1"/>
  <c r="AD462" i="3" s="1"/>
  <c r="AE462" i="3" s="1"/>
  <c r="AF462" i="3" s="1"/>
  <c r="Y463" i="3" s="1"/>
  <c r="AA463" i="3" l="1"/>
  <c r="AB463" i="3"/>
  <c r="AG463" i="3"/>
  <c r="AC463" i="3" l="1"/>
  <c r="AD463" i="3" s="1"/>
  <c r="AE463" i="3" s="1"/>
  <c r="AF463" i="3" s="1"/>
  <c r="Y464" i="3" s="1"/>
  <c r="AG464" i="3" l="1"/>
  <c r="AB464" i="3"/>
  <c r="AA464" i="3"/>
  <c r="AC464" i="3" l="1"/>
  <c r="AD464" i="3" s="1"/>
  <c r="AE464" i="3" s="1"/>
  <c r="AF464" i="3" s="1"/>
  <c r="Y465" i="3" s="1"/>
  <c r="AG465" i="3" l="1"/>
  <c r="AA465" i="3"/>
  <c r="AB465" i="3"/>
  <c r="AC465" i="3" l="1"/>
  <c r="AD465" i="3" s="1"/>
  <c r="AE465" i="3" s="1"/>
  <c r="AF465" i="3" s="1"/>
  <c r="Y466" i="3" s="1"/>
  <c r="AA466" i="3" l="1"/>
  <c r="AG466" i="3"/>
  <c r="AB466" i="3"/>
  <c r="AC466" i="3" l="1"/>
  <c r="AD466" i="3" s="1"/>
  <c r="AE466" i="3" s="1"/>
  <c r="AF466" i="3" s="1"/>
  <c r="Y467" i="3" s="1"/>
  <c r="AA467" i="3" l="1"/>
  <c r="AB467" i="3"/>
  <c r="AG467" i="3"/>
  <c r="AC467" i="3" l="1"/>
  <c r="AD467" i="3" s="1"/>
  <c r="AE467" i="3" s="1"/>
  <c r="AF467" i="3" s="1"/>
  <c r="Y468" i="3" s="1"/>
  <c r="AB468" i="3" l="1"/>
  <c r="AA468" i="3"/>
  <c r="AG468" i="3"/>
  <c r="AC468" i="3" l="1"/>
  <c r="AD468" i="3" s="1"/>
  <c r="AE468" i="3" s="1"/>
  <c r="AF468" i="3" s="1"/>
  <c r="Y469" i="3" s="1"/>
  <c r="AA469" i="3" l="1"/>
  <c r="AG469" i="3"/>
  <c r="AB469" i="3"/>
  <c r="AC469" i="3" l="1"/>
  <c r="AD469" i="3" s="1"/>
  <c r="AE469" i="3" s="1"/>
  <c r="AF469" i="3" s="1"/>
  <c r="Y470" i="3" s="1"/>
  <c r="AB470" i="3" l="1"/>
  <c r="AA470" i="3"/>
  <c r="AG470" i="3"/>
  <c r="AC470" i="3" l="1"/>
  <c r="AD470" i="3" s="1"/>
  <c r="AE470" i="3" s="1"/>
  <c r="AF470" i="3" s="1"/>
  <c r="Y471" i="3" s="1"/>
  <c r="AG471" i="3" l="1"/>
  <c r="AA471" i="3"/>
  <c r="AB471" i="3"/>
  <c r="AC471" i="3" l="1"/>
  <c r="AD471" i="3" s="1"/>
  <c r="AE471" i="3" s="1"/>
  <c r="AF471" i="3" s="1"/>
  <c r="Y472" i="3" s="1"/>
  <c r="AG472" i="3" l="1"/>
  <c r="AA472" i="3"/>
  <c r="AB472" i="3"/>
  <c r="AC472" i="3" l="1"/>
  <c r="AD472" i="3" s="1"/>
  <c r="AE472" i="3" s="1"/>
  <c r="AF472" i="3" s="1"/>
  <c r="Y473" i="3" s="1"/>
  <c r="AG473" i="3" l="1"/>
  <c r="AB473" i="3"/>
  <c r="AA473" i="3"/>
  <c r="AC473" i="3" l="1"/>
  <c r="AD473" i="3" s="1"/>
  <c r="AE473" i="3" s="1"/>
  <c r="AF473" i="3" s="1"/>
  <c r="Y474" i="3" s="1"/>
  <c r="AA474" i="3" l="1"/>
  <c r="AB474" i="3"/>
  <c r="AG474" i="3"/>
  <c r="AC474" i="3" l="1"/>
  <c r="AD474" i="3" s="1"/>
  <c r="AE474" i="3" s="1"/>
  <c r="AF474" i="3" s="1"/>
  <c r="Y475" i="3" s="1"/>
  <c r="AA475" i="3" l="1"/>
  <c r="AB475" i="3"/>
  <c r="AG475" i="3"/>
  <c r="AC475" i="3" l="1"/>
  <c r="AD475" i="3" s="1"/>
  <c r="AE475" i="3" s="1"/>
  <c r="AF475" i="3" s="1"/>
  <c r="Y476" i="3" s="1"/>
  <c r="AB476" i="3" l="1"/>
  <c r="AA476" i="3"/>
  <c r="AG476" i="3"/>
  <c r="AC476" i="3" l="1"/>
  <c r="AD476" i="3" s="1"/>
  <c r="AE476" i="3" s="1"/>
  <c r="AF476" i="3" s="1"/>
  <c r="Y477" i="3" s="1"/>
  <c r="AA477" i="3" l="1"/>
  <c r="AB477" i="3"/>
  <c r="AG477" i="3"/>
  <c r="AC477" i="3" l="1"/>
  <c r="AD477" i="3" s="1"/>
  <c r="AE477" i="3" s="1"/>
  <c r="AF477" i="3" s="1"/>
  <c r="Y478" i="3" s="1"/>
  <c r="AB478" i="3" l="1"/>
  <c r="AG478" i="3"/>
  <c r="AA478" i="3"/>
  <c r="AC478" i="3" l="1"/>
  <c r="AD478" i="3" s="1"/>
  <c r="AE478" i="3" s="1"/>
  <c r="AF478" i="3" s="1"/>
  <c r="Y479" i="3" s="1"/>
  <c r="AA479" i="3" l="1"/>
  <c r="AB479" i="3"/>
  <c r="AG479" i="3"/>
  <c r="AC479" i="3" l="1"/>
  <c r="AD479" i="3" s="1"/>
  <c r="AE479" i="3" s="1"/>
  <c r="AF479" i="3" s="1"/>
  <c r="Y480" i="3" s="1"/>
  <c r="AG480" i="3" l="1"/>
  <c r="AB480" i="3"/>
  <c r="AA480" i="3"/>
  <c r="AC480" i="3" l="1"/>
  <c r="AD480" i="3" s="1"/>
  <c r="AE480" i="3" s="1"/>
  <c r="AF480" i="3" s="1"/>
  <c r="Y481" i="3" s="1"/>
  <c r="AG481" i="3" l="1"/>
  <c r="AA481" i="3"/>
  <c r="AB481" i="3"/>
  <c r="AC481" i="3" l="1"/>
  <c r="AD481" i="3" s="1"/>
  <c r="AE481" i="3" s="1"/>
  <c r="AF481" i="3" s="1"/>
  <c r="Y482" i="3" s="1"/>
  <c r="AA482" i="3" l="1"/>
  <c r="AG482" i="3"/>
  <c r="AB482" i="3"/>
  <c r="AC482" i="3" l="1"/>
  <c r="AD482" i="3" s="1"/>
  <c r="AE482" i="3" s="1"/>
  <c r="AF482" i="3" s="1"/>
  <c r="Y483" i="3" s="1"/>
  <c r="AA483" i="3" l="1"/>
  <c r="AB483" i="3"/>
  <c r="AG483" i="3"/>
  <c r="AC483" i="3" l="1"/>
  <c r="AD483" i="3" s="1"/>
  <c r="AE483" i="3" s="1"/>
  <c r="AF483" i="3" s="1"/>
  <c r="Y484" i="3" s="1"/>
  <c r="AB484" i="3" l="1"/>
  <c r="AG484" i="3"/>
  <c r="AA484" i="3"/>
  <c r="AC484" i="3" l="1"/>
  <c r="AD484" i="3" s="1"/>
  <c r="AE484" i="3" s="1"/>
  <c r="AF484" i="3" s="1"/>
  <c r="Y485" i="3" s="1"/>
  <c r="AA485" i="3" l="1"/>
  <c r="AB485" i="3"/>
  <c r="AG485" i="3"/>
  <c r="AC485" i="3" l="1"/>
  <c r="AD485" i="3" s="1"/>
  <c r="AE485" i="3" s="1"/>
  <c r="AF485" i="3" s="1"/>
  <c r="Y486" i="3" s="1"/>
  <c r="AB486" i="3" l="1"/>
  <c r="AG486" i="3"/>
  <c r="AA486" i="3"/>
  <c r="AC486" i="3" l="1"/>
  <c r="AD486" i="3" s="1"/>
  <c r="AE486" i="3" s="1"/>
  <c r="AF486" i="3" s="1"/>
  <c r="Y487" i="3" s="1"/>
  <c r="AA487" i="3" l="1"/>
  <c r="AB487" i="3"/>
  <c r="AG487" i="3"/>
  <c r="AC487" i="3" l="1"/>
  <c r="AD487" i="3" s="1"/>
  <c r="AE487" i="3" s="1"/>
  <c r="AF487" i="3" s="1"/>
  <c r="Y488" i="3" s="1"/>
  <c r="AG488" i="3" l="1"/>
  <c r="AB488" i="3"/>
  <c r="AA488" i="3"/>
  <c r="AC488" i="3" l="1"/>
  <c r="AD488" i="3" s="1"/>
  <c r="AE488" i="3" s="1"/>
  <c r="AF488" i="3" s="1"/>
  <c r="Y489" i="3" s="1"/>
  <c r="AG489" i="3" l="1"/>
  <c r="AA489" i="3"/>
  <c r="AB489" i="3"/>
  <c r="AC489" i="3" l="1"/>
  <c r="AD489" i="3" s="1"/>
  <c r="AE489" i="3" s="1"/>
  <c r="AF489" i="3" s="1"/>
  <c r="Y490" i="3" s="1"/>
  <c r="AA490" i="3" l="1"/>
  <c r="AB490" i="3"/>
  <c r="AG490" i="3"/>
  <c r="AC490" i="3" l="1"/>
  <c r="AD490" i="3" s="1"/>
  <c r="AE490" i="3" s="1"/>
  <c r="AF490" i="3" s="1"/>
  <c r="Y491" i="3" s="1"/>
  <c r="AA491" i="3" l="1"/>
  <c r="AB491" i="3"/>
  <c r="AG491" i="3"/>
  <c r="AC491" i="3" l="1"/>
  <c r="AD491" i="3" s="1"/>
  <c r="AE491" i="3" s="1"/>
  <c r="AF491" i="3" s="1"/>
  <c r="Y492" i="3" s="1"/>
  <c r="AB492" i="3" l="1"/>
  <c r="AG492" i="3"/>
  <c r="AA492" i="3"/>
  <c r="AC492" i="3" l="1"/>
  <c r="AD492" i="3" s="1"/>
  <c r="AE492" i="3" s="1"/>
  <c r="AF492" i="3" s="1"/>
  <c r="Y493" i="3" s="1"/>
  <c r="AG493" i="3" l="1"/>
  <c r="AA493" i="3"/>
  <c r="AB493" i="3"/>
  <c r="AC493" i="3" l="1"/>
  <c r="AD493" i="3" s="1"/>
  <c r="AE493" i="3" s="1"/>
  <c r="AF493" i="3" s="1"/>
  <c r="Y494" i="3" s="1"/>
  <c r="AA494" i="3" l="1"/>
  <c r="AB494" i="3"/>
  <c r="AG494" i="3"/>
  <c r="AC494" i="3" l="1"/>
  <c r="AD494" i="3" s="1"/>
  <c r="AE494" i="3" s="1"/>
  <c r="AF494" i="3" s="1"/>
  <c r="Y495" i="3" s="1"/>
  <c r="AA495" i="3" l="1"/>
  <c r="AB495" i="3"/>
  <c r="AG495" i="3"/>
  <c r="AC495" i="3" l="1"/>
  <c r="AD495" i="3" s="1"/>
  <c r="AE495" i="3" s="1"/>
  <c r="AF495" i="3" s="1"/>
  <c r="Y496" i="3" s="1"/>
  <c r="AG496" i="3" l="1"/>
  <c r="AA496" i="3"/>
  <c r="AB496" i="3"/>
  <c r="AC496" i="3" l="1"/>
  <c r="AD496" i="3" s="1"/>
  <c r="AE496" i="3" s="1"/>
  <c r="AF496" i="3" s="1"/>
  <c r="Y497" i="3" s="1"/>
  <c r="AG497" i="3" l="1"/>
  <c r="AB497" i="3"/>
  <c r="AA497" i="3"/>
  <c r="AC497" i="3" l="1"/>
  <c r="AD497" i="3" s="1"/>
  <c r="AE497" i="3" s="1"/>
  <c r="AF497" i="3" s="1"/>
  <c r="Y498" i="3" s="1"/>
  <c r="AA498" i="3" l="1"/>
  <c r="AB498" i="3"/>
  <c r="AG498" i="3"/>
  <c r="AC498" i="3" l="1"/>
  <c r="AD498" i="3" s="1"/>
  <c r="AE498" i="3" s="1"/>
  <c r="AF498" i="3" s="1"/>
  <c r="Y499" i="3" s="1"/>
  <c r="AA499" i="3" l="1"/>
  <c r="AB499" i="3"/>
  <c r="AG499" i="3"/>
  <c r="AC499" i="3" l="1"/>
  <c r="AD499" i="3" s="1"/>
  <c r="AE499" i="3" s="1"/>
  <c r="AF499" i="3" s="1"/>
  <c r="Y500" i="3" s="1"/>
  <c r="AB500" i="3" l="1"/>
  <c r="AA500" i="3"/>
  <c r="AG500" i="3"/>
  <c r="AC500" i="3" l="1"/>
  <c r="AD500" i="3" s="1"/>
  <c r="AE500" i="3" s="1"/>
  <c r="AF500" i="3" s="1"/>
  <c r="Y501" i="3" s="1"/>
  <c r="AA501" i="3" l="1"/>
  <c r="AB501" i="3"/>
  <c r="AG501" i="3"/>
  <c r="AC501" i="3" l="1"/>
  <c r="AD501" i="3" s="1"/>
  <c r="AE501" i="3" s="1"/>
  <c r="AF501" i="3" s="1"/>
  <c r="Y502" i="3" s="1"/>
  <c r="AG502" i="3" l="1"/>
  <c r="AA502" i="3"/>
  <c r="AB502" i="3"/>
  <c r="AC502" i="3" l="1"/>
  <c r="AD502" i="3" s="1"/>
  <c r="AE502" i="3" s="1"/>
  <c r="AF502" i="3" s="1"/>
  <c r="Y503" i="3" s="1"/>
  <c r="AA503" i="3" l="1"/>
  <c r="AB503" i="3"/>
  <c r="AG503" i="3"/>
  <c r="AC503" i="3" l="1"/>
  <c r="AD503" i="3" s="1"/>
  <c r="AE503" i="3" s="1"/>
  <c r="AF503" i="3" s="1"/>
  <c r="Y504" i="3" s="1"/>
  <c r="AG504" i="3" l="1"/>
  <c r="AB504" i="3"/>
  <c r="AA504" i="3"/>
  <c r="AC504" i="3" l="1"/>
  <c r="AD504" i="3" s="1"/>
  <c r="AE504" i="3" s="1"/>
  <c r="AF504" i="3" s="1"/>
  <c r="Y505" i="3" s="1"/>
  <c r="AG505" i="3" l="1"/>
  <c r="AB505" i="3"/>
  <c r="AA505" i="3"/>
  <c r="AC505" i="3" l="1"/>
  <c r="AD505" i="3" s="1"/>
  <c r="AE505" i="3" s="1"/>
  <c r="AF505" i="3" s="1"/>
  <c r="Y506" i="3" s="1"/>
  <c r="AA506" i="3" l="1"/>
  <c r="AB506" i="3"/>
  <c r="AG506" i="3"/>
  <c r="AC506" i="3" l="1"/>
  <c r="AD506" i="3" s="1"/>
  <c r="AE506" i="3" s="1"/>
  <c r="AF506" i="3" s="1"/>
  <c r="Y507" i="3" s="1"/>
  <c r="AA507" i="3" l="1"/>
  <c r="AB507" i="3"/>
  <c r="AG507" i="3"/>
  <c r="AC507" i="3" l="1"/>
  <c r="AD507" i="3" s="1"/>
  <c r="AE507" i="3" s="1"/>
  <c r="AF507" i="3" s="1"/>
  <c r="Y508" i="3" s="1"/>
  <c r="AB508" i="3" l="1"/>
  <c r="AG508" i="3"/>
  <c r="AA508" i="3"/>
  <c r="AC508" i="3" l="1"/>
  <c r="AD508" i="3" s="1"/>
  <c r="AE508" i="3" s="1"/>
  <c r="AF508" i="3" s="1"/>
  <c r="Y509" i="3" s="1"/>
  <c r="AA509" i="3" l="1"/>
  <c r="AB509" i="3"/>
  <c r="AG509" i="3"/>
  <c r="AC509" i="3" l="1"/>
  <c r="AD509" i="3" s="1"/>
  <c r="AE509" i="3" s="1"/>
  <c r="AF509" i="3" s="1"/>
  <c r="Y510" i="3" s="1"/>
  <c r="AB510" i="3" l="1"/>
  <c r="AG510" i="3"/>
  <c r="AA510" i="3"/>
  <c r="AC510" i="3" l="1"/>
  <c r="AD510" i="3" s="1"/>
  <c r="AE510" i="3" s="1"/>
  <c r="AF510" i="3" s="1"/>
  <c r="Y511" i="3" s="1"/>
  <c r="AG511" i="3" l="1"/>
  <c r="AB511" i="3"/>
  <c r="AA511" i="3"/>
  <c r="AC511" i="3" l="1"/>
  <c r="AD511" i="3" s="1"/>
  <c r="AE511" i="3" s="1"/>
  <c r="AF511" i="3" s="1"/>
  <c r="Y512" i="3" s="1"/>
  <c r="AG512" i="3" l="1"/>
  <c r="AA512" i="3"/>
  <c r="AB512" i="3"/>
  <c r="AC512" i="3" l="1"/>
  <c r="AD512" i="3" s="1"/>
  <c r="AE512" i="3" s="1"/>
  <c r="AF512" i="3" s="1"/>
  <c r="Y513" i="3" s="1"/>
  <c r="AG513" i="3" l="1"/>
  <c r="AA513" i="3"/>
  <c r="AB513" i="3"/>
  <c r="AC513" i="3" l="1"/>
  <c r="AD513" i="3" s="1"/>
  <c r="AE513" i="3" s="1"/>
  <c r="AF513" i="3" s="1"/>
  <c r="Y514" i="3" s="1"/>
  <c r="AA514" i="3" l="1"/>
  <c r="AG514" i="3"/>
  <c r="AB514" i="3"/>
  <c r="AC514" i="3" l="1"/>
  <c r="AD514" i="3" s="1"/>
  <c r="AE514" i="3" s="1"/>
  <c r="AF514" i="3" s="1"/>
  <c r="Y515" i="3" s="1"/>
  <c r="AA515" i="3" l="1"/>
  <c r="AB515" i="3"/>
  <c r="AG515" i="3"/>
  <c r="AC515" i="3" l="1"/>
  <c r="AD515" i="3" s="1"/>
  <c r="AE515" i="3" s="1"/>
  <c r="AF515" i="3" s="1"/>
  <c r="Y516" i="3" s="1"/>
  <c r="AB516" i="3" l="1"/>
  <c r="AG516" i="3"/>
  <c r="AA516" i="3"/>
  <c r="AC516" i="3" l="1"/>
  <c r="AD516" i="3" s="1"/>
  <c r="AE516" i="3" s="1"/>
  <c r="AF516" i="3" s="1"/>
  <c r="Y517" i="3" s="1"/>
  <c r="AG517" i="3" l="1"/>
  <c r="AA517" i="3"/>
  <c r="AB517" i="3"/>
  <c r="AC517" i="3" l="1"/>
  <c r="AD517" i="3" s="1"/>
  <c r="AE517" i="3" s="1"/>
  <c r="AF517" i="3" s="1"/>
  <c r="Y518" i="3" s="1"/>
  <c r="AA518" i="3" l="1"/>
  <c r="AB518" i="3"/>
  <c r="AG518" i="3"/>
  <c r="AC518" i="3" l="1"/>
  <c r="AD518" i="3" s="1"/>
  <c r="AE518" i="3" s="1"/>
  <c r="AF518" i="3" s="1"/>
  <c r="Y519" i="3" s="1"/>
  <c r="AG519" i="3" l="1"/>
  <c r="AB519" i="3"/>
  <c r="AA519" i="3"/>
  <c r="AC519" i="3" l="1"/>
  <c r="AD519" i="3" s="1"/>
  <c r="AE519" i="3" s="1"/>
  <c r="AF519" i="3" s="1"/>
  <c r="Y520" i="3" s="1"/>
  <c r="AG520" i="3" l="1"/>
  <c r="AA520" i="3"/>
  <c r="AB520" i="3"/>
  <c r="AC520" i="3" l="1"/>
  <c r="AD520" i="3" s="1"/>
  <c r="AE520" i="3" s="1"/>
  <c r="AF520" i="3" s="1"/>
  <c r="Y521" i="3" s="1"/>
  <c r="AG521" i="3" l="1"/>
  <c r="AA521" i="3"/>
  <c r="AB521" i="3"/>
  <c r="AC521" i="3" l="1"/>
  <c r="AD521" i="3" s="1"/>
  <c r="AE521" i="3" s="1"/>
  <c r="AF521" i="3" s="1"/>
  <c r="Y522" i="3" s="1"/>
  <c r="AA522" i="3" l="1"/>
  <c r="AG522" i="3"/>
  <c r="AB522" i="3"/>
  <c r="AC522" i="3" l="1"/>
  <c r="AD522" i="3" s="1"/>
  <c r="AE522" i="3" s="1"/>
  <c r="AF522" i="3" s="1"/>
  <c r="Y523" i="3" s="1"/>
  <c r="AA523" i="3" l="1"/>
  <c r="AB523" i="3"/>
  <c r="AG523" i="3"/>
  <c r="AC523" i="3" l="1"/>
  <c r="AD523" i="3" s="1"/>
  <c r="AE523" i="3" s="1"/>
  <c r="AF523" i="3" s="1"/>
  <c r="Y524" i="3" s="1"/>
  <c r="AB524" i="3" l="1"/>
  <c r="AA524" i="3"/>
  <c r="AG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<sst xmlns="http://schemas.openxmlformats.org/spreadsheetml/2006/main" count="220" uniqueCount="156">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</sst>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3.xml"/><Relationship Id="rId10" Type="http://schemas.openxmlformats.org/officeDocument/2006/relationships/theme" Target="theme/theme1.xml"/><Relationship Id="rId4" Type="http://schemas.openxmlformats.org/officeDocument/2006/relationships/chartsheet" Target="chartsheets/sheet2.xml"/><Relationship Id="rId9" Type="http://schemas.openxmlformats.org/officeDocument/2006/relationships/externalLink" Target="externalLinks/externalLink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99.1</c:v>
                </c:pt>
                <c:pt idx="1">
                  <c:v>99.942857142857136</c:v>
                </c:pt>
                <c:pt idx="2">
                  <c:v>100.78571428571428</c:v>
                </c:pt>
                <c:pt idx="3">
                  <c:v>101.62857142857142</c:v>
                </c:pt>
                <c:pt idx="4">
                  <c:v>102.47142857142856</c:v>
                </c:pt>
                <c:pt idx="5">
                  <c:v>103.3142857142857</c:v>
                </c:pt>
                <c:pt idx="6">
                  <c:v>104.15714285714284</c:v>
                </c:pt>
                <c:pt idx="7">
                  <c:v>105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4.7273389866773329E-3</c:v>
                </c:pt>
                <c:pt idx="1">
                  <c:v>5.1320934584051852E-3</c:v>
                </c:pt>
                <c:pt idx="2">
                  <c:v>5.5926925863955066E-3</c:v>
                </c:pt>
                <c:pt idx="3">
                  <c:v>6.1206588875186464E-3</c:v>
                </c:pt>
                <c:pt idx="4">
                  <c:v>6.7309109532023431E-3</c:v>
                </c:pt>
                <c:pt idx="5">
                  <c:v>7.4431497323762382E-3</c:v>
                </c:pt>
                <c:pt idx="6">
                  <c:v>8.2840104254298282E-3</c:v>
                </c:pt>
                <c:pt idx="7">
                  <c:v>9.2905422852344408E-3</c:v>
                </c:pt>
                <c:pt idx="8">
                  <c:v>1.0516122338805039E-2</c:v>
                </c:pt>
                <c:pt idx="9">
                  <c:v>1.2041144007628225E-2</c:v>
                </c:pt>
                <c:pt idx="10">
                  <c:v>1.3993913655587432E-2</c:v>
                </c:pt>
                <c:pt idx="11">
                  <c:v>1.6595971048067426E-2</c:v>
                </c:pt>
                <c:pt idx="12">
                  <c:v>2.0275680161488365E-2</c:v>
                </c:pt>
                <c:pt idx="13">
                  <c:v>2.6022899749707756E-2</c:v>
                </c:pt>
                <c:pt idx="14">
                  <c:v>3.703365374113373E-2</c:v>
                </c:pt>
                <c:pt idx="15">
                  <c:v>0.11226991423336449</c:v>
                </c:pt>
                <c:pt idx="16">
                  <c:v>5.5863267913402403E-2</c:v>
                </c:pt>
                <c:pt idx="17">
                  <c:v>2.2662557800059463E-2</c:v>
                </c:pt>
                <c:pt idx="18">
                  <c:v>1.507787604954278E-2</c:v>
                </c:pt>
                <c:pt idx="19">
                  <c:v>1.1151782297794132E-2</c:v>
                </c:pt>
                <c:pt idx="20">
                  <c:v>8.7036199268838935E-3</c:v>
                </c:pt>
                <c:pt idx="21">
                  <c:v>7.0278464619665986E-3</c:v>
                </c:pt>
                <c:pt idx="22">
                  <c:v>5.8128048365040852E-3</c:v>
                </c:pt>
                <c:pt idx="23">
                  <c:v>4.8960815289569434E-3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2.8775106875427218E-3</c:v>
                </c:pt>
                <c:pt idx="73">
                  <c:v>3.1238829746814147E-3</c:v>
                </c:pt>
                <c:pt idx="74">
                  <c:v>3.4042476612842184E-3</c:v>
                </c:pt>
                <c:pt idx="75">
                  <c:v>3.7256184532722162E-3</c:v>
                </c:pt>
                <c:pt idx="76">
                  <c:v>4.0970762323840311E-3</c:v>
                </c:pt>
                <c:pt idx="77">
                  <c:v>4.530612880576837E-3</c:v>
                </c:pt>
                <c:pt idx="78">
                  <c:v>5.0424411285224999E-3</c:v>
                </c:pt>
                <c:pt idx="79">
                  <c:v>5.6551126953600902E-3</c:v>
                </c:pt>
                <c:pt idx="80">
                  <c:v>6.4011179453595836E-3</c:v>
                </c:pt>
                <c:pt idx="81">
                  <c:v>7.3293920046432603E-3</c:v>
                </c:pt>
                <c:pt idx="82">
                  <c:v>8.5180343990532113E-3</c:v>
                </c:pt>
                <c:pt idx="83">
                  <c:v>1.0101895420562772E-2</c:v>
                </c:pt>
                <c:pt idx="84">
                  <c:v>1.2341718359166819E-2</c:v>
                </c:pt>
                <c:pt idx="85">
                  <c:v>1.5840025934604707E-2</c:v>
                </c:pt>
                <c:pt idx="86">
                  <c:v>2.254222401634225E-2</c:v>
                </c:pt>
                <c:pt idx="87">
                  <c:v>6.8338208663787023E-2</c:v>
                </c:pt>
                <c:pt idx="88">
                  <c:v>3.4003728295114478E-2</c:v>
                </c:pt>
                <c:pt idx="89">
                  <c:v>1.3794600400036182E-2</c:v>
                </c:pt>
                <c:pt idx="90">
                  <c:v>9.1778375953738573E-3</c:v>
                </c:pt>
                <c:pt idx="91">
                  <c:v>6.7880413986572919E-3</c:v>
                </c:pt>
                <c:pt idx="92">
                  <c:v>5.2978556076684526E-3</c:v>
                </c:pt>
                <c:pt idx="93">
                  <c:v>4.2778195855448821E-3</c:v>
                </c:pt>
                <c:pt idx="94">
                  <c:v>3.538229030915527E-3</c:v>
                </c:pt>
                <c:pt idx="95">
                  <c:v>2.9802235393650935E-3</c:v>
                </c:pt>
                <c:pt idx="96">
                  <c:v>4.1107295536324624E-3</c:v>
                </c:pt>
                <c:pt idx="97">
                  <c:v>4.4626899638305949E-3</c:v>
                </c:pt>
                <c:pt idx="98">
                  <c:v>4.8632109446917439E-3</c:v>
                </c:pt>
                <c:pt idx="99">
                  <c:v>5.3223120761031698E-3</c:v>
                </c:pt>
                <c:pt idx="100">
                  <c:v>5.8529660462629061E-3</c:v>
                </c:pt>
                <c:pt idx="101">
                  <c:v>6.4723041151097706E-3</c:v>
                </c:pt>
                <c:pt idx="102">
                  <c:v>7.2034873264607193E-3</c:v>
                </c:pt>
                <c:pt idx="103">
                  <c:v>8.0787324219429909E-3</c:v>
                </c:pt>
                <c:pt idx="104">
                  <c:v>9.1444542076565532E-3</c:v>
                </c:pt>
                <c:pt idx="105">
                  <c:v>1.0470560006633236E-2</c:v>
                </c:pt>
                <c:pt idx="106">
                  <c:v>1.2168620570076026E-2</c:v>
                </c:pt>
                <c:pt idx="107">
                  <c:v>1.4431279172232541E-2</c:v>
                </c:pt>
                <c:pt idx="108">
                  <c:v>1.7631026227381181E-2</c:v>
                </c:pt>
                <c:pt idx="109">
                  <c:v>2.262860847800674E-2</c:v>
                </c:pt>
                <c:pt idx="110">
                  <c:v>3.2203177166203238E-2</c:v>
                </c:pt>
                <c:pt idx="111">
                  <c:v>9.762601237683867E-2</c:v>
                </c:pt>
                <c:pt idx="112">
                  <c:v>4.8576754707306428E-2</c:v>
                </c:pt>
                <c:pt idx="113">
                  <c:v>1.9706572000051704E-2</c:v>
                </c:pt>
                <c:pt idx="114">
                  <c:v>1.3111196564819806E-2</c:v>
                </c:pt>
                <c:pt idx="115">
                  <c:v>9.6972019980818523E-3</c:v>
                </c:pt>
                <c:pt idx="116">
                  <c:v>7.5683651538120799E-3</c:v>
                </c:pt>
                <c:pt idx="117">
                  <c:v>6.1111708364926928E-3</c:v>
                </c:pt>
                <c:pt idx="118">
                  <c:v>5.054612901307899E-3</c:v>
                </c:pt>
                <c:pt idx="119">
                  <c:v>4.2574621990929939E-3</c:v>
                </c:pt>
                <c:pt idx="120">
                  <c:v>3.0727703413402661E-2</c:v>
                </c:pt>
                <c:pt idx="121">
                  <c:v>3.3358607479633706E-2</c:v>
                </c:pt>
                <c:pt idx="122">
                  <c:v>3.6352501811570792E-2</c:v>
                </c:pt>
                <c:pt idx="123">
                  <c:v>3.97842827688712E-2</c:v>
                </c:pt>
                <c:pt idx="124">
                  <c:v>4.375092119581523E-2</c:v>
                </c:pt>
                <c:pt idx="125">
                  <c:v>4.8380473260445547E-2</c:v>
                </c:pt>
                <c:pt idx="126">
                  <c:v>5.3846067765293888E-2</c:v>
                </c:pt>
                <c:pt idx="127">
                  <c:v>6.0388524854023871E-2</c:v>
                </c:pt>
                <c:pt idx="128">
                  <c:v>6.8354795202232754E-2</c:v>
                </c:pt>
                <c:pt idx="129">
                  <c:v>7.8267436049583458E-2</c:v>
                </c:pt>
                <c:pt idx="130">
                  <c:v>9.0960438761318305E-2</c:v>
                </c:pt>
                <c:pt idx="131">
                  <c:v>0.10787381181243826</c:v>
                </c:pt>
                <c:pt idx="132">
                  <c:v>0.13179192104967435</c:v>
                </c:pt>
                <c:pt idx="133">
                  <c:v>0.1691488483731004</c:v>
                </c:pt>
                <c:pt idx="134">
                  <c:v>0.24071874931736922</c:v>
                </c:pt>
                <c:pt idx="135">
                  <c:v>0.72975444251686916</c:v>
                </c:pt>
                <c:pt idx="136">
                  <c:v>0.36311124143711559</c:v>
                </c:pt>
                <c:pt idx="137">
                  <c:v>0.1473066257003865</c:v>
                </c:pt>
                <c:pt idx="138">
                  <c:v>9.8006194322028076E-2</c:v>
                </c:pt>
                <c:pt idx="139">
                  <c:v>7.248658493566186E-2</c:v>
                </c:pt>
                <c:pt idx="140">
                  <c:v>5.6573529524745307E-2</c:v>
                </c:pt>
                <c:pt idx="141">
                  <c:v>4.568100200278289E-2</c:v>
                </c:pt>
                <c:pt idx="142">
                  <c:v>3.7783231437276556E-2</c:v>
                </c:pt>
                <c:pt idx="143">
                  <c:v>3.1824529938220138E-2</c:v>
                </c:pt>
                <c:pt idx="144">
                  <c:v>1.952596537975421E-3</c:v>
                </c:pt>
                <c:pt idx="145">
                  <c:v>2.1197777328195344E-3</c:v>
                </c:pt>
                <c:pt idx="146">
                  <c:v>2.3100251987285799E-3</c:v>
                </c:pt>
                <c:pt idx="147">
                  <c:v>2.5280982361490074E-3</c:v>
                </c:pt>
                <c:pt idx="148">
                  <c:v>2.7801588719748825E-3</c:v>
                </c:pt>
                <c:pt idx="149">
                  <c:v>3.0743444546771433E-3</c:v>
                </c:pt>
                <c:pt idx="150">
                  <c:v>3.421656480068844E-3</c:v>
                </c:pt>
                <c:pt idx="151">
                  <c:v>3.8373979004229235E-3</c:v>
                </c:pt>
                <c:pt idx="152">
                  <c:v>4.3436157486368664E-3</c:v>
                </c:pt>
                <c:pt idx="153">
                  <c:v>4.9735160031507911E-3</c:v>
                </c:pt>
                <c:pt idx="154">
                  <c:v>5.7800947707861167E-3</c:v>
                </c:pt>
                <c:pt idx="155">
                  <c:v>6.8548576068104619E-3</c:v>
                </c:pt>
                <c:pt idx="156">
                  <c:v>8.3747374580060673E-3</c:v>
                </c:pt>
                <c:pt idx="157">
                  <c:v>1.074858902705321E-2</c:v>
                </c:pt>
                <c:pt idx="158">
                  <c:v>1.5296509153946548E-2</c:v>
                </c:pt>
                <c:pt idx="159">
                  <c:v>4.6372355878998399E-2</c:v>
                </c:pt>
                <c:pt idx="160">
                  <c:v>2.3073958485970568E-2</c:v>
                </c:pt>
                <c:pt idx="161">
                  <c:v>9.3606217000245656E-3</c:v>
                </c:pt>
                <c:pt idx="162">
                  <c:v>6.2278183682894124E-3</c:v>
                </c:pt>
                <c:pt idx="163">
                  <c:v>4.6061709490888827E-3</c:v>
                </c:pt>
                <c:pt idx="164">
                  <c:v>3.5949734480607404E-3</c:v>
                </c:pt>
                <c:pt idx="165">
                  <c:v>2.9028061473340312E-3</c:v>
                </c:pt>
                <c:pt idx="166">
                  <c:v>2.4009411281212538E-3</c:v>
                </c:pt>
                <c:pt idx="167">
                  <c:v>2.0222945445691736E-3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6.8854720023343785E-3</c:v>
                </c:pt>
                <c:pt idx="193">
                  <c:v>7.4750056894162514E-3</c:v>
                </c:pt>
                <c:pt idx="194">
                  <c:v>8.1458783323586758E-3</c:v>
                </c:pt>
                <c:pt idx="195">
                  <c:v>8.9148727274728154E-3</c:v>
                </c:pt>
                <c:pt idx="196">
                  <c:v>9.8037181274903736E-3</c:v>
                </c:pt>
                <c:pt idx="197">
                  <c:v>1.0841109392808874E-2</c:v>
                </c:pt>
                <c:pt idx="198">
                  <c:v>1.2065841271821712E-2</c:v>
                </c:pt>
                <c:pt idx="199">
                  <c:v>1.3531876806754519E-2</c:v>
                </c:pt>
                <c:pt idx="200">
                  <c:v>1.5316960797824738E-2</c:v>
                </c:pt>
                <c:pt idx="201">
                  <c:v>1.7538188011110682E-2</c:v>
                </c:pt>
                <c:pt idx="202">
                  <c:v>2.0382439454877357E-2</c:v>
                </c:pt>
                <c:pt idx="203">
                  <c:v>2.417239261348952E-2</c:v>
                </c:pt>
                <c:pt idx="204">
                  <c:v>2.95319689308635E-2</c:v>
                </c:pt>
                <c:pt idx="205">
                  <c:v>3.7902919200661314E-2</c:v>
                </c:pt>
                <c:pt idx="206">
                  <c:v>5.3940321753390454E-2</c:v>
                </c:pt>
                <c:pt idx="207">
                  <c:v>0.16352357073120488</c:v>
                </c:pt>
                <c:pt idx="208">
                  <c:v>8.136606413473832E-2</c:v>
                </c:pt>
                <c:pt idx="209">
                  <c:v>3.3008508100086625E-2</c:v>
                </c:pt>
                <c:pt idx="210">
                  <c:v>2.1961254246073189E-2</c:v>
                </c:pt>
                <c:pt idx="211">
                  <c:v>1.6242813346787111E-2</c:v>
                </c:pt>
                <c:pt idx="212">
                  <c:v>1.2677011632635241E-2</c:v>
                </c:pt>
                <c:pt idx="213">
                  <c:v>1.0236211151125267E-2</c:v>
                </c:pt>
                <c:pt idx="214">
                  <c:v>8.466476609690736E-3</c:v>
                </c:pt>
                <c:pt idx="215">
                  <c:v>7.1312491834807689E-3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DB-416B-80DA-EB745AAFC0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3B-41F1-88F7-6817ED5F2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4.1554507365583202E-3</c:v>
                </c:pt>
                <c:pt idx="6">
                  <c:v>5.6033303465812798E-2</c:v>
                </c:pt>
                <c:pt idx="7">
                  <c:v>0.13435081728054024</c:v>
                </c:pt>
                <c:pt idx="8">
                  <c:v>0.23400611192088258</c:v>
                </c:pt>
                <c:pt idx="9">
                  <c:v>0.36396732400628667</c:v>
                </c:pt>
                <c:pt idx="10">
                  <c:v>0.53959130664816946</c:v>
                </c:pt>
                <c:pt idx="11">
                  <c:v>0.79031396234287854</c:v>
                </c:pt>
                <c:pt idx="12">
                  <c:v>1.1835417381689479</c:v>
                </c:pt>
                <c:pt idx="13">
                  <c:v>1.9348781253396004</c:v>
                </c:pt>
                <c:pt idx="14">
                  <c:v>6.9865953288892486</c:v>
                </c:pt>
                <c:pt idx="15">
                  <c:v>3.8572245917071815</c:v>
                </c:pt>
                <c:pt idx="16">
                  <c:v>1.6116382727104341</c:v>
                </c:pt>
                <c:pt idx="17">
                  <c:v>1.0847269885481317</c:v>
                </c:pt>
                <c:pt idx="18">
                  <c:v>0.80813772453575861</c:v>
                </c:pt>
                <c:pt idx="19">
                  <c:v>0.63397973003065333</c:v>
                </c:pt>
                <c:pt idx="20">
                  <c:v>0.51390065308391608</c:v>
                </c:pt>
                <c:pt idx="21">
                  <c:v>0.42634441347062757</c:v>
                </c:pt>
                <c:pt idx="22">
                  <c:v>0.35998715682547838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1.1480193527835959E-2</c:v>
                </c:pt>
                <c:pt idx="81">
                  <c:v>6.2293561130944572E-2</c:v>
                </c:pt>
                <c:pt idx="82">
                  <c:v>0.13659691496521403</c:v>
                </c:pt>
                <c:pt idx="83">
                  <c:v>0.24735128671066464</c:v>
                </c:pt>
                <c:pt idx="84">
                  <c:v>0.42777110873967178</c:v>
                </c:pt>
                <c:pt idx="85">
                  <c:v>0.7836698563921356</c:v>
                </c:pt>
                <c:pt idx="86">
                  <c:v>3.245229517673895</c:v>
                </c:pt>
                <c:pt idx="87">
                  <c:v>1.9423251871239462</c:v>
                </c:pt>
                <c:pt idx="88">
                  <c:v>0.83177347266666846</c:v>
                </c:pt>
                <c:pt idx="89">
                  <c:v>0.56543077103342243</c:v>
                </c:pt>
                <c:pt idx="90">
                  <c:v>0.42393756034074126</c:v>
                </c:pt>
                <c:pt idx="91">
                  <c:v>0.33408693833188852</c:v>
                </c:pt>
                <c:pt idx="92">
                  <c:v>0.271740554372843</c:v>
                </c:pt>
                <c:pt idx="93">
                  <c:v>0.22605345118735357</c:v>
                </c:pt>
                <c:pt idx="94">
                  <c:v>0.19128911881935587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1.2249555873790953E-2</c:v>
                </c:pt>
                <c:pt idx="103">
                  <c:v>7.0029245585737948E-2</c:v>
                </c:pt>
                <c:pt idx="104">
                  <c:v>0.14800832457999877</c:v>
                </c:pt>
                <c:pt idx="105">
                  <c:v>0.25100962247535419</c:v>
                </c:pt>
                <c:pt idx="106">
                  <c:v>0.39181105095893898</c:v>
                </c:pt>
                <c:pt idx="107">
                  <c:v>0.59487986232962098</c:v>
                </c:pt>
                <c:pt idx="108">
                  <c:v>0.9161734492800877</c:v>
                </c:pt>
                <c:pt idx="109">
                  <c:v>1.5344236429034686</c:v>
                </c:pt>
                <c:pt idx="110">
                  <c:v>5.7144901805675996</c:v>
                </c:pt>
                <c:pt idx="111">
                  <c:v>3.215030287270785</c:v>
                </c:pt>
                <c:pt idx="112">
                  <c:v>1.3510437448071086</c:v>
                </c:pt>
                <c:pt idx="113">
                  <c:v>0.91143453904475691</c:v>
                </c:pt>
                <c:pt idx="114">
                  <c:v>0.68003198281671529</c:v>
                </c:pt>
                <c:pt idx="115">
                  <c:v>0.53404099150468709</c:v>
                </c:pt>
                <c:pt idx="116">
                  <c:v>0.43323450174292366</c:v>
                </c:pt>
                <c:pt idx="117">
                  <c:v>0.35964649751883915</c:v>
                </c:pt>
                <c:pt idx="118">
                  <c:v>0.30382401268196774</c:v>
                </c:pt>
                <c:pt idx="119">
                  <c:v>0</c:v>
                </c:pt>
                <c:pt idx="120">
                  <c:v>0.1985495797383611</c:v>
                </c:pt>
                <c:pt idx="121">
                  <c:v>0.92522210889327716</c:v>
                </c:pt>
                <c:pt idx="122">
                  <c:v>1.5905708589369552</c:v>
                </c:pt>
                <c:pt idx="123">
                  <c:v>2.2057729859205391</c:v>
                </c:pt>
                <c:pt idx="124">
                  <c:v>2.8103822422523086</c:v>
                </c:pt>
                <c:pt idx="125">
                  <c:v>3.4373998654440219</c:v>
                </c:pt>
                <c:pt idx="126">
                  <c:v>4.1192426147932322</c:v>
                </c:pt>
                <c:pt idx="127">
                  <c:v>4.8932348273172979</c:v>
                </c:pt>
                <c:pt idx="128">
                  <c:v>5.8087190049101833</c:v>
                </c:pt>
                <c:pt idx="129">
                  <c:v>6.9391237807356525</c:v>
                </c:pt>
                <c:pt idx="130">
                  <c:v>8.4068472508712482</c:v>
                </c:pt>
                <c:pt idx="131">
                  <c:v>10.767544298107797</c:v>
                </c:pt>
                <c:pt idx="132">
                  <c:v>15.035250408220952</c:v>
                </c:pt>
                <c:pt idx="133">
                  <c:v>23.354024377678851</c:v>
                </c:pt>
                <c:pt idx="134">
                  <c:v>81.035769855508235</c:v>
                </c:pt>
                <c:pt idx="135">
                  <c:v>44.45799690730118</c:v>
                </c:pt>
                <c:pt idx="136">
                  <c:v>18.627143816912501</c:v>
                </c:pt>
                <c:pt idx="137">
                  <c:v>12.560126204024362</c:v>
                </c:pt>
                <c:pt idx="138">
                  <c:v>9.3703811233631153</c:v>
                </c:pt>
                <c:pt idx="139">
                  <c:v>7.3589900533627342</c:v>
                </c:pt>
                <c:pt idx="140">
                  <c:v>5.9704037081468231</c:v>
                </c:pt>
                <c:pt idx="141">
                  <c:v>4.9567971320370576</c:v>
                </c:pt>
                <c:pt idx="142">
                  <c:v>4.1878747954420819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4.0162523231096255E-3</c:v>
                </c:pt>
                <c:pt idx="155">
                  <c:v>4.7423021644123861E-2</c:v>
                </c:pt>
                <c:pt idx="156">
                  <c:v>0.13142074218164873</c:v>
                </c:pt>
                <c:pt idx="157">
                  <c:v>0.3043017470046806</c:v>
                </c:pt>
                <c:pt idx="158">
                  <c:v>1.5526672693078907</c:v>
                </c:pt>
                <c:pt idx="159">
                  <c:v>1.0294933808398163</c:v>
                </c:pt>
                <c:pt idx="160">
                  <c:v>0.45435157687357974</c:v>
                </c:pt>
                <c:pt idx="161">
                  <c:v>0.31263825955920338</c:v>
                </c:pt>
                <c:pt idx="162">
                  <c:v>0.23622635485692314</c:v>
                </c:pt>
                <c:pt idx="163">
                  <c:v>0.18719139230974127</c:v>
                </c:pt>
                <c:pt idx="164">
                  <c:v>0.15289733549759388</c:v>
                </c:pt>
                <c:pt idx="165">
                  <c:v>0.12761176432046711</c:v>
                </c:pt>
                <c:pt idx="166">
                  <c:v>0.10827612424878338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6.8067876789612564E-5</c:v>
                </c:pt>
                <c:pt idx="196">
                  <c:v>4.8926928180776132E-2</c:v>
                </c:pt>
                <c:pt idx="197">
                  <c:v>0.1502933161193532</c:v>
                </c:pt>
                <c:pt idx="198">
                  <c:v>0.27049808623950294</c:v>
                </c:pt>
                <c:pt idx="199">
                  <c:v>0.41546423945662525</c:v>
                </c:pt>
                <c:pt idx="200">
                  <c:v>0.59407683620440388</c:v>
                </c:pt>
                <c:pt idx="201">
                  <c:v>0.82045461847800816</c:v>
                </c:pt>
                <c:pt idx="202">
                  <c:v>1.1188612768201087</c:v>
                </c:pt>
                <c:pt idx="203">
                  <c:v>1.5359760663467714</c:v>
                </c:pt>
                <c:pt idx="204">
                  <c:v>2.1790842342483594</c:v>
                </c:pt>
                <c:pt idx="205">
                  <c:v>3.3925823968730935</c:v>
                </c:pt>
                <c:pt idx="206">
                  <c:v>11.491418407587831</c:v>
                </c:pt>
                <c:pt idx="207">
                  <c:v>6.0988766074390979</c:v>
                </c:pt>
                <c:pt idx="208">
                  <c:v>2.5184168338065049</c:v>
                </c:pt>
                <c:pt idx="209">
                  <c:v>1.6870915924017542</c:v>
                </c:pt>
                <c:pt idx="210">
                  <c:v>1.2531647925325373</c:v>
                </c:pt>
                <c:pt idx="211">
                  <c:v>0.98101939628300561</c:v>
                </c:pt>
                <c:pt idx="212">
                  <c:v>0.79393672940901849</c:v>
                </c:pt>
                <c:pt idx="213">
                  <c:v>0.65784034207875774</c:v>
                </c:pt>
                <c:pt idx="214">
                  <c:v>0.55488706486567485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1.1840079887674466</c:v>
                </c:pt>
                <c:pt idx="1">
                  <c:v>1.1840079887674466</c:v>
                </c:pt>
                <c:pt idx="2">
                  <c:v>1.1840079887674466</c:v>
                </c:pt>
                <c:pt idx="3">
                  <c:v>1.1840079887674466</c:v>
                </c:pt>
                <c:pt idx="4">
                  <c:v>1.1840079887674466</c:v>
                </c:pt>
                <c:pt idx="5">
                  <c:v>1.1840079887674466</c:v>
                </c:pt>
                <c:pt idx="6">
                  <c:v>1.1840079887674466</c:v>
                </c:pt>
                <c:pt idx="7">
                  <c:v>1.1840079887674466</c:v>
                </c:pt>
                <c:pt idx="8">
                  <c:v>1.1840079887674466</c:v>
                </c:pt>
                <c:pt idx="9">
                  <c:v>1.1840079887674466</c:v>
                </c:pt>
                <c:pt idx="10">
                  <c:v>1.1840079887674466</c:v>
                </c:pt>
                <c:pt idx="11">
                  <c:v>1.1840079887674466</c:v>
                </c:pt>
                <c:pt idx="12">
                  <c:v>1.1840079887674466</c:v>
                </c:pt>
                <c:pt idx="13">
                  <c:v>1.1840079887674466</c:v>
                </c:pt>
                <c:pt idx="14">
                  <c:v>1.1847785852929251</c:v>
                </c:pt>
                <c:pt idx="15">
                  <c:v>1.1907263434165254</c:v>
                </c:pt>
                <c:pt idx="16">
                  <c:v>1.1934544526612061</c:v>
                </c:pt>
                <c:pt idx="17">
                  <c:v>1.1938818980307555</c:v>
                </c:pt>
                <c:pt idx="18">
                  <c:v>1.1937703256590257</c:v>
                </c:pt>
                <c:pt idx="19">
                  <c:v>1.1933761524227728</c:v>
                </c:pt>
                <c:pt idx="20">
                  <c:v>1.192804367004423</c:v>
                </c:pt>
                <c:pt idx="21">
                  <c:v>1.1921097237674296</c:v>
                </c:pt>
                <c:pt idx="22">
                  <c:v>1.1913259492954997</c:v>
                </c:pt>
                <c:pt idx="23">
                  <c:v>1.1904750591934001</c:v>
                </c:pt>
                <c:pt idx="24">
                  <c:v>1.1892559151306368</c:v>
                </c:pt>
                <c:pt idx="25">
                  <c:v>1.1880370555208735</c:v>
                </c:pt>
                <c:pt idx="26">
                  <c:v>1.1868193627867032</c:v>
                </c:pt>
                <c:pt idx="27">
                  <c:v>1.1856013640505851</c:v>
                </c:pt>
                <c:pt idx="28">
                  <c:v>1.1843846153117012</c:v>
                </c:pt>
                <c:pt idx="29">
                  <c:v>1.1840079887674466</c:v>
                </c:pt>
                <c:pt idx="30">
                  <c:v>1.1840079887674466</c:v>
                </c:pt>
                <c:pt idx="31">
                  <c:v>1.1840079887674466</c:v>
                </c:pt>
                <c:pt idx="32">
                  <c:v>1.1840079887674466</c:v>
                </c:pt>
                <c:pt idx="33">
                  <c:v>1.1840079887674466</c:v>
                </c:pt>
                <c:pt idx="34">
                  <c:v>1.1840079887674466</c:v>
                </c:pt>
                <c:pt idx="35">
                  <c:v>1.1840079887674466</c:v>
                </c:pt>
                <c:pt idx="36">
                  <c:v>1.1840079887674466</c:v>
                </c:pt>
                <c:pt idx="37">
                  <c:v>1.1840079887674466</c:v>
                </c:pt>
                <c:pt idx="38">
                  <c:v>1.1840079887674466</c:v>
                </c:pt>
                <c:pt idx="39">
                  <c:v>1.1840079887674466</c:v>
                </c:pt>
                <c:pt idx="40">
                  <c:v>1.1840079887674466</c:v>
                </c:pt>
                <c:pt idx="41">
                  <c:v>1.1840079887674466</c:v>
                </c:pt>
                <c:pt idx="42">
                  <c:v>1.1840079887674466</c:v>
                </c:pt>
                <c:pt idx="43">
                  <c:v>1.1840079887674466</c:v>
                </c:pt>
                <c:pt idx="44">
                  <c:v>1.1840079887674466</c:v>
                </c:pt>
                <c:pt idx="45">
                  <c:v>1.1840079887674466</c:v>
                </c:pt>
                <c:pt idx="46">
                  <c:v>1.1840079887674466</c:v>
                </c:pt>
                <c:pt idx="47">
                  <c:v>1.1840079887674466</c:v>
                </c:pt>
                <c:pt idx="48">
                  <c:v>1.1840079887674466</c:v>
                </c:pt>
                <c:pt idx="49">
                  <c:v>1.1840079887674466</c:v>
                </c:pt>
                <c:pt idx="50">
                  <c:v>1.1840079887674466</c:v>
                </c:pt>
                <c:pt idx="51">
                  <c:v>1.1840079887674466</c:v>
                </c:pt>
                <c:pt idx="52">
                  <c:v>1.1840079887674466</c:v>
                </c:pt>
                <c:pt idx="53">
                  <c:v>1.1840079887674466</c:v>
                </c:pt>
                <c:pt idx="54">
                  <c:v>1.1840079887674466</c:v>
                </c:pt>
                <c:pt idx="55">
                  <c:v>1.1840079887674466</c:v>
                </c:pt>
                <c:pt idx="56">
                  <c:v>1.1840079887674466</c:v>
                </c:pt>
                <c:pt idx="57">
                  <c:v>1.1840079887674466</c:v>
                </c:pt>
                <c:pt idx="58">
                  <c:v>1.1840079887674466</c:v>
                </c:pt>
                <c:pt idx="59">
                  <c:v>1.1840079887674466</c:v>
                </c:pt>
                <c:pt idx="60">
                  <c:v>1.1840079887674466</c:v>
                </c:pt>
                <c:pt idx="61">
                  <c:v>1.1840079887674466</c:v>
                </c:pt>
                <c:pt idx="62">
                  <c:v>1.1840079887674466</c:v>
                </c:pt>
                <c:pt idx="63">
                  <c:v>1.1840079887674466</c:v>
                </c:pt>
                <c:pt idx="64">
                  <c:v>1.1840079887674466</c:v>
                </c:pt>
                <c:pt idx="65">
                  <c:v>1.1840079887674466</c:v>
                </c:pt>
                <c:pt idx="66">
                  <c:v>1.1840079887674466</c:v>
                </c:pt>
                <c:pt idx="67">
                  <c:v>1.1840079887674466</c:v>
                </c:pt>
                <c:pt idx="68">
                  <c:v>1.1840079887674466</c:v>
                </c:pt>
                <c:pt idx="69">
                  <c:v>1.1840079887674466</c:v>
                </c:pt>
                <c:pt idx="70">
                  <c:v>1.1840079887674466</c:v>
                </c:pt>
                <c:pt idx="71">
                  <c:v>1.1840079887674466</c:v>
                </c:pt>
                <c:pt idx="72">
                  <c:v>1.1840079887674466</c:v>
                </c:pt>
                <c:pt idx="73">
                  <c:v>1.1840079887674466</c:v>
                </c:pt>
                <c:pt idx="74">
                  <c:v>1.1840079887674466</c:v>
                </c:pt>
                <c:pt idx="75">
                  <c:v>1.1840079887674466</c:v>
                </c:pt>
                <c:pt idx="76">
                  <c:v>1.1840079887674466</c:v>
                </c:pt>
                <c:pt idx="77">
                  <c:v>1.1840079887674466</c:v>
                </c:pt>
                <c:pt idx="78">
                  <c:v>1.1840079887674466</c:v>
                </c:pt>
                <c:pt idx="79">
                  <c:v>1.1840079887674466</c:v>
                </c:pt>
                <c:pt idx="80">
                  <c:v>1.1840079887674466</c:v>
                </c:pt>
                <c:pt idx="81">
                  <c:v>1.1840079887674466</c:v>
                </c:pt>
                <c:pt idx="82">
                  <c:v>1.1840079887674466</c:v>
                </c:pt>
                <c:pt idx="83">
                  <c:v>1.1840079887674466</c:v>
                </c:pt>
                <c:pt idx="84">
                  <c:v>1.1840079887674466</c:v>
                </c:pt>
                <c:pt idx="85">
                  <c:v>1.1840079887674466</c:v>
                </c:pt>
                <c:pt idx="86">
                  <c:v>1.1840079887674466</c:v>
                </c:pt>
                <c:pt idx="87">
                  <c:v>1.1861233614145301</c:v>
                </c:pt>
                <c:pt idx="88">
                  <c:v>1.1868994044027712</c:v>
                </c:pt>
                <c:pt idx="89">
                  <c:v>1.1865349740966591</c:v>
                </c:pt>
                <c:pt idx="90">
                  <c:v>1.1858975526338409</c:v>
                </c:pt>
                <c:pt idx="91">
                  <c:v>1.1851155749069131</c:v>
                </c:pt>
                <c:pt idx="92">
                  <c:v>1.1842421885801897</c:v>
                </c:pt>
                <c:pt idx="93">
                  <c:v>1.1840079887674466</c:v>
                </c:pt>
                <c:pt idx="94">
                  <c:v>1.1840079887674466</c:v>
                </c:pt>
                <c:pt idx="95">
                  <c:v>1.1840079887674466</c:v>
                </c:pt>
                <c:pt idx="96">
                  <c:v>1.1840079887674466</c:v>
                </c:pt>
                <c:pt idx="97">
                  <c:v>1.1840079887674466</c:v>
                </c:pt>
                <c:pt idx="98">
                  <c:v>1.1840079887674466</c:v>
                </c:pt>
                <c:pt idx="99">
                  <c:v>1.1840079887674466</c:v>
                </c:pt>
                <c:pt idx="100">
                  <c:v>1.1840079887674466</c:v>
                </c:pt>
                <c:pt idx="101">
                  <c:v>1.1840079887674466</c:v>
                </c:pt>
                <c:pt idx="102">
                  <c:v>1.1840079887674466</c:v>
                </c:pt>
                <c:pt idx="103">
                  <c:v>1.1840079887674466</c:v>
                </c:pt>
                <c:pt idx="104">
                  <c:v>1.1840079887674466</c:v>
                </c:pt>
                <c:pt idx="105">
                  <c:v>1.1840079887674466</c:v>
                </c:pt>
                <c:pt idx="106">
                  <c:v>1.1840079887674466</c:v>
                </c:pt>
                <c:pt idx="107">
                  <c:v>1.1840079887674466</c:v>
                </c:pt>
                <c:pt idx="108">
                  <c:v>1.1840079887674466</c:v>
                </c:pt>
                <c:pt idx="109">
                  <c:v>1.1840079887674466</c:v>
                </c:pt>
                <c:pt idx="110">
                  <c:v>1.1843676103216922</c:v>
                </c:pt>
                <c:pt idx="111">
                  <c:v>1.1890138741454541</c:v>
                </c:pt>
                <c:pt idx="112">
                  <c:v>1.1910885335192674</c:v>
                </c:pt>
                <c:pt idx="113">
                  <c:v>1.1912522505348777</c:v>
                </c:pt>
                <c:pt idx="114">
                  <c:v>1.1909658521095234</c:v>
                </c:pt>
                <c:pt idx="115">
                  <c:v>1.1904429021688416</c:v>
                </c:pt>
                <c:pt idx="116">
                  <c:v>1.1897710630897056</c:v>
                </c:pt>
                <c:pt idx="117">
                  <c:v>1.1889957141382272</c:v>
                </c:pt>
                <c:pt idx="118">
                  <c:v>1.1881457202473704</c:v>
                </c:pt>
                <c:pt idx="119">
                  <c:v>1.1872393854562842</c:v>
                </c:pt>
                <c:pt idx="120">
                  <c:v>1.186021438064222</c:v>
                </c:pt>
                <c:pt idx="121">
                  <c:v>1.1850080239650711</c:v>
                </c:pt>
                <c:pt idx="122">
                  <c:v>1.1847414131175062</c:v>
                </c:pt>
                <c:pt idx="123">
                  <c:v>1.1851579042597864</c:v>
                </c:pt>
                <c:pt idx="124">
                  <c:v>1.1862053323002315</c:v>
                </c:pt>
                <c:pt idx="125">
                  <c:v>1.1878708459693195</c:v>
                </c:pt>
                <c:pt idx="126">
                  <c:v>1.1901758079310627</c:v>
                </c:pt>
                <c:pt idx="127">
                  <c:v>1.1931730383780024</c:v>
                </c:pt>
                <c:pt idx="128">
                  <c:v>1.1969531218204243</c:v>
                </c:pt>
                <c:pt idx="129">
                  <c:v>1.2016558810943745</c:v>
                </c:pt>
                <c:pt idx="130">
                  <c:v>1.2074919892096745</c:v>
                </c:pt>
                <c:pt idx="131">
                  <c:v>1.2147929131776041</c:v>
                </c:pt>
                <c:pt idx="132">
                  <c:v>1.2244437283891099</c:v>
                </c:pt>
                <c:pt idx="133">
                  <c:v>1.238321465482106</c:v>
                </c:pt>
                <c:pt idx="134">
                  <c:v>1.2603677043748436</c:v>
                </c:pt>
                <c:pt idx="135">
                  <c:v>1.3381940234752305</c:v>
                </c:pt>
                <c:pt idx="136">
                  <c:v>1.3792370165024861</c:v>
                </c:pt>
                <c:pt idx="137">
                  <c:v>1.3954676930478038</c:v>
                </c:pt>
                <c:pt idx="138">
                  <c:v>1.4059184622800702</c:v>
                </c:pt>
                <c:pt idx="139">
                  <c:v>1.4133479720537887</c:v>
                </c:pt>
                <c:pt idx="140">
                  <c:v>1.4188802625733983</c:v>
                </c:pt>
                <c:pt idx="141">
                  <c:v>1.4231076768570845</c:v>
                </c:pt>
                <c:pt idx="142">
                  <c:v>1.4263849054201621</c:v>
                </c:pt>
                <c:pt idx="143">
                  <c:v>1.4289428551813517</c:v>
                </c:pt>
                <c:pt idx="144">
                  <c:v>1.4276194393533319</c:v>
                </c:pt>
                <c:pt idx="145">
                  <c:v>1.4262967482725495</c:v>
                </c:pt>
                <c:pt idx="146">
                  <c:v>1.42497420194028</c:v>
                </c:pt>
                <c:pt idx="147">
                  <c:v>1.4236528819508474</c:v>
                </c:pt>
                <c:pt idx="148">
                  <c:v>1.422331273730836</c:v>
                </c:pt>
                <c:pt idx="149">
                  <c:v>1.4210108235699943</c:v>
                </c:pt>
                <c:pt idx="150">
                  <c:v>1.4196906546857642</c:v>
                </c:pt>
                <c:pt idx="151">
                  <c:v>1.4183710740240441</c:v>
                </c:pt>
                <c:pt idx="152">
                  <c:v>1.4170523451548811</c:v>
                </c:pt>
                <c:pt idx="153">
                  <c:v>1.4157336336610276</c:v>
                </c:pt>
                <c:pt idx="154">
                  <c:v>1.414416149362492</c:v>
                </c:pt>
                <c:pt idx="155">
                  <c:v>1.4131022446145001</c:v>
                </c:pt>
                <c:pt idx="156">
                  <c:v>1.4118298113989662</c:v>
                </c:pt>
                <c:pt idx="157">
                  <c:v>1.410636212652026</c:v>
                </c:pt>
                <c:pt idx="158">
                  <c:v>1.4096041742597627</c:v>
                </c:pt>
                <c:pt idx="159">
                  <c:v>1.4097376299290834</c:v>
                </c:pt>
                <c:pt idx="160">
                  <c:v>1.4093829210452127</c:v>
                </c:pt>
                <c:pt idx="161">
                  <c:v>1.4084920249883652</c:v>
                </c:pt>
                <c:pt idx="162">
                  <c:v>1.4074690737679458</c:v>
                </c:pt>
                <c:pt idx="163">
                  <c:v>1.4063751673933114</c:v>
                </c:pt>
                <c:pt idx="164">
                  <c:v>1.4052364854771877</c:v>
                </c:pt>
                <c:pt idx="165">
                  <c:v>1.404065782666768</c:v>
                </c:pt>
                <c:pt idx="166">
                  <c:v>1.4028721711919316</c:v>
                </c:pt>
                <c:pt idx="167">
                  <c:v>1.4016613779901019</c:v>
                </c:pt>
                <c:pt idx="168">
                  <c:v>1.4003490989136886</c:v>
                </c:pt>
                <c:pt idx="169">
                  <c:v>1.3990380484338543</c:v>
                </c:pt>
                <c:pt idx="170">
                  <c:v>1.3977269923558351</c:v>
                </c:pt>
                <c:pt idx="171">
                  <c:v>1.3964168108500423</c:v>
                </c:pt>
                <c:pt idx="172">
                  <c:v>1.3951071953169494</c:v>
                </c:pt>
                <c:pt idx="173">
                  <c:v>1.3937978824485995</c:v>
                </c:pt>
                <c:pt idx="174">
                  <c:v>1.3924897081731995</c:v>
                </c:pt>
                <c:pt idx="175">
                  <c:v>1.3911812636038299</c:v>
                </c:pt>
                <c:pt idx="176">
                  <c:v>1.3898740485065206</c:v>
                </c:pt>
                <c:pt idx="177">
                  <c:v>1.3885669542776271</c:v>
                </c:pt>
                <c:pt idx="178">
                  <c:v>1.3872606078190437</c:v>
                </c:pt>
                <c:pt idx="179">
                  <c:v>1.3859549546767824</c:v>
                </c:pt>
                <c:pt idx="180">
                  <c:v>1.3846494765174957</c:v>
                </c:pt>
                <c:pt idx="181">
                  <c:v>1.3833452280325345</c:v>
                </c:pt>
                <c:pt idx="182">
                  <c:v>1.382040654858794</c:v>
                </c:pt>
                <c:pt idx="183">
                  <c:v>1.3807372750140561</c:v>
                </c:pt>
                <c:pt idx="184">
                  <c:v>1.3794341428051538</c:v>
                </c:pt>
                <c:pt idx="185">
                  <c:v>1.3781316312601886</c:v>
                </c:pt>
                <c:pt idx="186">
                  <c:v>1.3768299406854991</c:v>
                </c:pt>
                <c:pt idx="187">
                  <c:v>1.3755282970980081</c:v>
                </c:pt>
                <c:pt idx="188">
                  <c:v>1.3742278840735509</c:v>
                </c:pt>
                <c:pt idx="189">
                  <c:v>1.3729272726658657</c:v>
                </c:pt>
                <c:pt idx="190">
                  <c:v>1.3716277279417579</c:v>
                </c:pt>
                <c:pt idx="191">
                  <c:v>1.3703285579263838</c:v>
                </c:pt>
                <c:pt idx="192">
                  <c:v>1.3690298811594042</c:v>
                </c:pt>
                <c:pt idx="193">
                  <c:v>1.3677321533317894</c:v>
                </c:pt>
                <c:pt idx="194">
                  <c:v>1.3664343441767295</c:v>
                </c:pt>
                <c:pt idx="195">
                  <c:v>1.3651377664825217</c:v>
                </c:pt>
                <c:pt idx="196">
                  <c:v>1.3638411816798695</c:v>
                </c:pt>
                <c:pt idx="197">
                  <c:v>1.362591954639486</c:v>
                </c:pt>
                <c:pt idx="198">
                  <c:v>1.3614397215756195</c:v>
                </c:pt>
                <c:pt idx="199">
                  <c:v>1.3604020011127724</c:v>
                </c:pt>
                <c:pt idx="200">
                  <c:v>1.3595031617801938</c:v>
                </c:pt>
                <c:pt idx="201">
                  <c:v>1.358775061979681</c:v>
                </c:pt>
                <c:pt idx="202">
                  <c:v>1.3582623713092967</c:v>
                </c:pt>
                <c:pt idx="203">
                  <c:v>1.3580343682506981</c:v>
                </c:pt>
                <c:pt idx="204">
                  <c:v>1.358203838033218</c:v>
                </c:pt>
                <c:pt idx="205">
                  <c:v>1.3589853906128011</c:v>
                </c:pt>
                <c:pt idx="206">
                  <c:v>1.3609197793630585</c:v>
                </c:pt>
                <c:pt idx="207">
                  <c:v>1.3705352327499947</c:v>
                </c:pt>
                <c:pt idx="208">
                  <c:v>1.3750103231870547</c:v>
                </c:pt>
                <c:pt idx="209">
                  <c:v>1.3760912902029978</c:v>
                </c:pt>
                <c:pt idx="210">
                  <c:v>1.3763853073049666</c:v>
                </c:pt>
                <c:pt idx="211">
                  <c:v>1.3762688156539924</c:v>
                </c:pt>
                <c:pt idx="212">
                  <c:v>1.3758951501365739</c:v>
                </c:pt>
                <c:pt idx="213">
                  <c:v>1.375344971480414</c:v>
                </c:pt>
                <c:pt idx="214">
                  <c:v>1.3746666485646653</c:v>
                </c:pt>
                <c:pt idx="215">
                  <c:v>1.3738913880442083</c:v>
                </c:pt>
                <c:pt idx="216">
                  <c:v>1.3725909307363986</c:v>
                </c:pt>
                <c:pt idx="217">
                  <c:v>1.3712917043768458</c:v>
                </c:pt>
                <c:pt idx="218">
                  <c:v>1.369992440623113</c:v>
                </c:pt>
                <c:pt idx="219">
                  <c:v>1.3686940823985227</c:v>
                </c:pt>
                <c:pt idx="220">
                  <c:v>1.3673962603145788</c:v>
                </c:pt>
                <c:pt idx="221">
                  <c:v>1.3660987698805722</c:v>
                </c:pt>
                <c:pt idx="222">
                  <c:v>1.3648023902224258</c:v>
                </c:pt>
                <c:pt idx="223">
                  <c:v>1.3635057672326685</c:v>
                </c:pt>
                <c:pt idx="224">
                  <c:v>1.3622103760924373</c:v>
                </c:pt>
                <c:pt idx="225">
                  <c:v>1.3609150744177922</c:v>
                </c:pt>
                <c:pt idx="226">
                  <c:v>1.3596205510673423</c:v>
                </c:pt>
                <c:pt idx="227">
                  <c:v>1.3583266916189256</c:v>
                </c:pt>
                <c:pt idx="228">
                  <c:v>1.357033035710937</c:v>
                </c:pt>
                <c:pt idx="229">
                  <c:v>1.3557406118670894</c:v>
                </c:pt>
                <c:pt idx="230">
                  <c:v>1.3544478303139909</c:v>
                </c:pt>
                <c:pt idx="231">
                  <c:v>1.3531562742593637</c:v>
                </c:pt>
                <c:pt idx="232">
                  <c:v>1.3518649348398002</c:v>
                </c:pt>
                <c:pt idx="233">
                  <c:v>1.3505742462259815</c:v>
                </c:pt>
                <c:pt idx="234">
                  <c:v>1.3492843495951992</c:v>
                </c:pt>
                <c:pt idx="235">
                  <c:v>1.3479945280718881</c:v>
                </c:pt>
                <c:pt idx="236">
                  <c:v>1.3467059395277954</c:v>
                </c:pt>
                <c:pt idx="237">
                  <c:v>1.3454171199677185</c:v>
                </c:pt>
                <c:pt idx="238">
                  <c:v>1.3441293988629075</c:v>
                </c:pt>
                <c:pt idx="239">
                  <c:v>1.3428420218772037</c:v>
                </c:pt>
                <c:pt idx="240">
                  <c:v>1.3415551678603819</c:v>
                </c:pt>
                <c:pt idx="241">
                  <c:v>1.3402692342322207</c:v>
                </c:pt>
                <c:pt idx="242">
                  <c:v>1.3389832469500629</c:v>
                </c:pt>
                <c:pt idx="243">
                  <c:v>1.3376984935716969</c:v>
                </c:pt>
                <c:pt idx="244">
                  <c:v>1.3364136361812573</c:v>
                </c:pt>
                <c:pt idx="245">
                  <c:v>1.3351297498883672</c:v>
                </c:pt>
                <c:pt idx="246">
                  <c:v>1.333846335555805</c:v>
                </c:pt>
                <c:pt idx="247">
                  <c:v>1.3325633159941399</c:v>
                </c:pt>
                <c:pt idx="248">
                  <c:v>1.3312813455565342</c:v>
                </c:pt>
                <c:pt idx="249">
                  <c:v>1.3299991923697401</c:v>
                </c:pt>
                <c:pt idx="250">
                  <c:v>1.3287182740209458</c:v>
                </c:pt>
                <c:pt idx="251">
                  <c:v>1.327437378979587</c:v>
                </c:pt>
                <c:pt idx="252">
                  <c:v>1.3261573273585365</c:v>
                </c:pt>
                <c:pt idx="253">
                  <c:v>1.3248778759501236</c:v>
                </c:pt>
                <c:pt idx="254">
                  <c:v>1.3235986906994825</c:v>
                </c:pt>
                <c:pt idx="255">
                  <c:v>1.3223206836433863</c:v>
                </c:pt>
                <c:pt idx="256">
                  <c:v>1.3210423644038112</c:v>
                </c:pt>
                <c:pt idx="257">
                  <c:v>1.3197652809462204</c:v>
                </c:pt>
                <c:pt idx="258">
                  <c:v>1.3184883484362817</c:v>
                </c:pt>
                <c:pt idx="259">
                  <c:v>1.3172121313447145</c:v>
                </c:pt>
                <c:pt idx="260">
                  <c:v>1.3159366430492108</c:v>
                </c:pt>
                <c:pt idx="261">
                  <c:v>1.3146612919632059</c:v>
                </c:pt>
                <c:pt idx="262">
                  <c:v>1.3133871768944521</c:v>
                </c:pt>
                <c:pt idx="263">
                  <c:v>1.3121127630397749</c:v>
                </c:pt>
                <c:pt idx="264">
                  <c:v>1.3108395143328451</c:v>
                </c:pt>
                <c:pt idx="265">
                  <c:v>1.3095665445395959</c:v>
                </c:pt>
                <c:pt idx="266">
                  <c:v>1.3082941618329187</c:v>
                </c:pt>
                <c:pt idx="267">
                  <c:v>1.3070226368421147</c:v>
                </c:pt>
                <c:pt idx="268">
                  <c:v>1.3057511197720584</c:v>
                </c:pt>
                <c:pt idx="269">
                  <c:v>1.304480839678023</c:v>
                </c:pt>
                <c:pt idx="270">
                  <c:v>1.303210388265136</c:v>
                </c:pt>
                <c:pt idx="271">
                  <c:v>1.301940974166107</c:v>
                </c:pt>
                <c:pt idx="272">
                  <c:v>1.3006719672778022</c:v>
                </c:pt>
                <c:pt idx="273">
                  <c:v>1.299403418809143</c:v>
                </c:pt>
                <c:pt idx="274">
                  <c:v>1.2981358573179198</c:v>
                </c:pt>
                <c:pt idx="275">
                  <c:v>1.2968681741127819</c:v>
                </c:pt>
                <c:pt idx="276">
                  <c:v>1.295601728852579</c:v>
                </c:pt>
                <c:pt idx="277">
                  <c:v>1.2943352400674284</c:v>
                </c:pt>
                <c:pt idx="278">
                  <c:v>1.2930696604312819</c:v>
                </c:pt>
                <c:pt idx="279">
                  <c:v>1.2918046167409387</c:v>
                </c:pt>
                <c:pt idx="280">
                  <c:v>1.2905399023610009</c:v>
                </c:pt>
                <c:pt idx="281">
                  <c:v>1.2892763045674209</c:v>
                </c:pt>
                <c:pt idx="282">
                  <c:v>1.2880124550736809</c:v>
                </c:pt>
                <c:pt idx="283">
                  <c:v>1.2867498445040852</c:v>
                </c:pt>
                <c:pt idx="284">
                  <c:v>1.2854873185356674</c:v>
                </c:pt>
                <c:pt idx="285">
                  <c:v>1.2842255732149794</c:v>
                </c:pt>
                <c:pt idx="286">
                  <c:v>1.282964492942779</c:v>
                </c:pt>
                <c:pt idx="287">
                  <c:v>1.2817036124998693</c:v>
                </c:pt>
                <c:pt idx="288">
                  <c:v>1.2804439712334921</c:v>
                </c:pt>
                <c:pt idx="289">
                  <c:v>1.2791839626668877</c:v>
                </c:pt>
                <c:pt idx="290">
                  <c:v>1.2779251866423658</c:v>
                </c:pt>
                <c:pt idx="291">
                  <c:v>1.2766666236827675</c:v>
                </c:pt>
                <c:pt idx="292">
                  <c:v>1.2754087125277376</c:v>
                </c:pt>
                <c:pt idx="293">
                  <c:v>1.2741515958726222</c:v>
                </c:pt>
                <c:pt idx="294">
                  <c:v>1.272894549212628</c:v>
                </c:pt>
                <c:pt idx="295">
                  <c:v>1.2716387427239839</c:v>
                </c:pt>
                <c:pt idx="296">
                  <c:v>1.2703826968800174</c:v>
                </c:pt>
                <c:pt idx="297">
                  <c:v>1.2691277552527034</c:v>
                </c:pt>
                <c:pt idx="298">
                  <c:v>1.2678731554971536</c:v>
                </c:pt>
                <c:pt idx="299">
                  <c:v>1.2666190783555833</c:v>
                </c:pt>
                <c:pt idx="300">
                  <c:v>1.2653659255197509</c:v>
                </c:pt>
                <c:pt idx="301">
                  <c:v>1.2641127124860911</c:v>
                </c:pt>
                <c:pt idx="302">
                  <c:v>1.2628607406292922</c:v>
                </c:pt>
                <c:pt idx="303">
                  <c:v>1.2616086577007497</c:v>
                </c:pt>
                <c:pt idx="304">
                  <c:v>1.2603575503203996</c:v>
                </c:pt>
                <c:pt idx="305">
                  <c:v>1.259106914006664</c:v>
                </c:pt>
                <c:pt idx="306">
                  <c:v>1.2578566707238683</c:v>
                </c:pt>
                <c:pt idx="307">
                  <c:v>1.2566074819128463</c:v>
                </c:pt>
                <c:pt idx="308">
                  <c:v>1.2553581023463842</c:v>
                </c:pt>
                <c:pt idx="309">
                  <c:v>1.2541099649731473</c:v>
                </c:pt>
                <c:pt idx="310">
                  <c:v>1.2528618451560092</c:v>
                </c:pt>
                <c:pt idx="311">
                  <c:v>1.2516145718699141</c:v>
                </c:pt>
                <c:pt idx="312">
                  <c:v>1.2503678992899663</c:v>
                </c:pt>
                <c:pt idx="313">
                  <c:v>1.2491214897086733</c:v>
                </c:pt>
                <c:pt idx="314">
                  <c:v>1.2478762651314064</c:v>
                </c:pt>
                <c:pt idx="315">
                  <c:v>1.2466307188703469</c:v>
                </c:pt>
                <c:pt idx="316">
                  <c:v>1.2453864158298951</c:v>
                </c:pt>
                <c:pt idx="317">
                  <c:v>1.2441422593234117</c:v>
                </c:pt>
                <c:pt idx="318">
                  <c:v>1.2428988199762983</c:v>
                </c:pt>
                <c:pt idx="319">
                  <c:v>1.2416561113366043</c:v>
                </c:pt>
                <c:pt idx="320">
                  <c:v>1.2404135352969925</c:v>
                </c:pt>
                <c:pt idx="321">
                  <c:v>1.2391722027540302</c:v>
                </c:pt>
                <c:pt idx="322">
                  <c:v>1.2379305620457708</c:v>
                </c:pt>
                <c:pt idx="323">
                  <c:v>1.2366900931848717</c:v>
                </c:pt>
                <c:pt idx="324">
                  <c:v>1.2354499001916071</c:v>
                </c:pt>
                <c:pt idx="325">
                  <c:v>1.2342102946256741</c:v>
                </c:pt>
                <c:pt idx="326">
                  <c:v>1.2329715501361296</c:v>
                </c:pt>
                <c:pt idx="327">
                  <c:v>1.2317328074757787</c:v>
                </c:pt>
                <c:pt idx="328">
                  <c:v>1.2304953093562105</c:v>
                </c:pt>
                <c:pt idx="329">
                  <c:v>1.2292576318604675</c:v>
                </c:pt>
                <c:pt idx="330">
                  <c:v>1.2280209970233857</c:v>
                </c:pt>
                <c:pt idx="331">
                  <c:v>1.2267847677492822</c:v>
                </c:pt>
                <c:pt idx="332">
                  <c:v>1.2255489958041521</c:v>
                </c:pt>
                <c:pt idx="333">
                  <c:v>1.2243142156781528</c:v>
                </c:pt>
                <c:pt idx="334">
                  <c:v>1.223079306231988</c:v>
                </c:pt>
                <c:pt idx="335">
                  <c:v>1.2218456423821913</c:v>
                </c:pt>
                <c:pt idx="336">
                  <c:v>1.2206119283022923</c:v>
                </c:pt>
                <c:pt idx="337">
                  <c:v>1.2193791273307371</c:v>
                </c:pt>
                <c:pt idx="338">
                  <c:v>1.2181468620914722</c:v>
                </c:pt>
                <c:pt idx="339">
                  <c:v>1.2169149236040273</c:v>
                </c:pt>
                <c:pt idx="340">
                  <c:v>1.2156841080585747</c:v>
                </c:pt>
                <c:pt idx="341">
                  <c:v>1.2144530316587068</c:v>
                </c:pt>
                <c:pt idx="342">
                  <c:v>1.2132232019224192</c:v>
                </c:pt>
                <c:pt idx="343">
                  <c:v>1.2119934514651449</c:v>
                </c:pt>
                <c:pt idx="344">
                  <c:v>1.2107644841981104</c:v>
                </c:pt>
                <c:pt idx="345">
                  <c:v>1.2095361832335529</c:v>
                </c:pt>
                <c:pt idx="346">
                  <c:v>1.2083080780379643</c:v>
                </c:pt>
                <c:pt idx="347">
                  <c:v>1.2070812198016583</c:v>
                </c:pt>
                <c:pt idx="348">
                  <c:v>1.2058539837694606</c:v>
                </c:pt>
                <c:pt idx="349">
                  <c:v>1.204627987987809</c:v>
                </c:pt>
                <c:pt idx="350">
                  <c:v>1.2034022013634389</c:v>
                </c:pt>
                <c:pt idx="351">
                  <c:v>1.2021770676372312</c:v>
                </c:pt>
                <c:pt idx="352">
                  <c:v>1.2009527311653851</c:v>
                </c:pt>
                <c:pt idx="353">
                  <c:v>1.1997284590930806</c:v>
                </c:pt>
                <c:pt idx="354">
                  <c:v>1.19850543506499</c:v>
                </c:pt>
                <c:pt idx="355">
                  <c:v>1.1972821625522041</c:v>
                </c:pt>
                <c:pt idx="356">
                  <c:v>1.1960600005636766</c:v>
                </c:pt>
                <c:pt idx="357">
                  <c:v>1.1948381779860542</c:v>
                </c:pt>
                <c:pt idx="358">
                  <c:v>1.1936168776342591</c:v>
                </c:pt>
                <c:pt idx="359">
                  <c:v>1.1923965058768207</c:v>
                </c:pt>
                <c:pt idx="360">
                  <c:v>1.1911760667564297</c:v>
                </c:pt>
                <c:pt idx="361">
                  <c:v>1.1899568767772764</c:v>
                </c:pt>
                <c:pt idx="362">
                  <c:v>1.1887375679949754</c:v>
                </c:pt>
                <c:pt idx="363">
                  <c:v>1.187519239635366</c:v>
                </c:pt>
                <c:pt idx="364">
                  <c:v>1.1863013813631265</c:v>
                </c:pt>
                <c:pt idx="365">
                  <c:v>1.1850839142165144</c:v>
                </c:pt>
                <c:pt idx="366">
                  <c:v>1.1840079887674466</c:v>
                </c:pt>
                <c:pt idx="367">
                  <c:v>1.1840079887674466</c:v>
                </c:pt>
                <c:pt idx="368">
                  <c:v>1.1840079887674466</c:v>
                </c:pt>
                <c:pt idx="369">
                  <c:v>1.1840079887674466</c:v>
                </c:pt>
                <c:pt idx="370">
                  <c:v>1.1840079887674466</c:v>
                </c:pt>
                <c:pt idx="371">
                  <c:v>1.1840079887674466</c:v>
                </c:pt>
                <c:pt idx="372">
                  <c:v>1.1840079887674466</c:v>
                </c:pt>
                <c:pt idx="373">
                  <c:v>1.1840079887674466</c:v>
                </c:pt>
                <c:pt idx="374">
                  <c:v>1.1840079887674466</c:v>
                </c:pt>
                <c:pt idx="375">
                  <c:v>1.1840079887674466</c:v>
                </c:pt>
                <c:pt idx="376">
                  <c:v>1.1840079887674466</c:v>
                </c:pt>
                <c:pt idx="377">
                  <c:v>1.1840079887674466</c:v>
                </c:pt>
                <c:pt idx="378">
                  <c:v>1.1840079887674466</c:v>
                </c:pt>
                <c:pt idx="379">
                  <c:v>1.1840079887674466</c:v>
                </c:pt>
                <c:pt idx="380">
                  <c:v>1.1840079887674466</c:v>
                </c:pt>
                <c:pt idx="381">
                  <c:v>1.1840079887674466</c:v>
                </c:pt>
                <c:pt idx="382">
                  <c:v>1.1840079887674466</c:v>
                </c:pt>
                <c:pt idx="383">
                  <c:v>1.1840079887674466</c:v>
                </c:pt>
                <c:pt idx="384">
                  <c:v>1.1840079887674466</c:v>
                </c:pt>
                <c:pt idx="385">
                  <c:v>1.1840079887674466</c:v>
                </c:pt>
                <c:pt idx="386">
                  <c:v>1.1840079887674466</c:v>
                </c:pt>
                <c:pt idx="387">
                  <c:v>1.1840079887674466</c:v>
                </c:pt>
                <c:pt idx="388">
                  <c:v>1.1840079887674466</c:v>
                </c:pt>
                <c:pt idx="389">
                  <c:v>1.1840079887674466</c:v>
                </c:pt>
                <c:pt idx="390">
                  <c:v>1.1840079887674466</c:v>
                </c:pt>
                <c:pt idx="391">
                  <c:v>1.1840079887674466</c:v>
                </c:pt>
                <c:pt idx="392">
                  <c:v>1.1840079887674466</c:v>
                </c:pt>
                <c:pt idx="393">
                  <c:v>1.1840079887674466</c:v>
                </c:pt>
                <c:pt idx="394">
                  <c:v>1.1840079887674466</c:v>
                </c:pt>
                <c:pt idx="395">
                  <c:v>1.1840079887674466</c:v>
                </c:pt>
                <c:pt idx="396">
                  <c:v>1.1840079887674466</c:v>
                </c:pt>
                <c:pt idx="397">
                  <c:v>1.1840079887674466</c:v>
                </c:pt>
                <c:pt idx="398">
                  <c:v>1.1840079887674466</c:v>
                </c:pt>
                <c:pt idx="399">
                  <c:v>1.1840079887674466</c:v>
                </c:pt>
                <c:pt idx="400">
                  <c:v>1.1840079887674466</c:v>
                </c:pt>
                <c:pt idx="401">
                  <c:v>1.1840079887674466</c:v>
                </c:pt>
                <c:pt idx="402">
                  <c:v>1.1840079887674466</c:v>
                </c:pt>
                <c:pt idx="403">
                  <c:v>1.1840079887674466</c:v>
                </c:pt>
                <c:pt idx="404">
                  <c:v>1.1840079887674466</c:v>
                </c:pt>
                <c:pt idx="405">
                  <c:v>1.1840079887674466</c:v>
                </c:pt>
                <c:pt idx="406">
                  <c:v>1.1840079887674466</c:v>
                </c:pt>
                <c:pt idx="407">
                  <c:v>1.1840079887674466</c:v>
                </c:pt>
                <c:pt idx="408">
                  <c:v>1.1840079887674466</c:v>
                </c:pt>
                <c:pt idx="409">
                  <c:v>1.1840079887674466</c:v>
                </c:pt>
                <c:pt idx="410">
                  <c:v>1.1840079887674466</c:v>
                </c:pt>
                <c:pt idx="411">
                  <c:v>1.1840079887674466</c:v>
                </c:pt>
                <c:pt idx="412">
                  <c:v>1.1840079887674466</c:v>
                </c:pt>
                <c:pt idx="413">
                  <c:v>1.1840079887674466</c:v>
                </c:pt>
                <c:pt idx="414">
                  <c:v>1.1840079887674466</c:v>
                </c:pt>
                <c:pt idx="415">
                  <c:v>1.1840079887674466</c:v>
                </c:pt>
                <c:pt idx="416">
                  <c:v>1.1840079887674466</c:v>
                </c:pt>
                <c:pt idx="417">
                  <c:v>1.1840079887674466</c:v>
                </c:pt>
                <c:pt idx="418">
                  <c:v>1.1840079887674466</c:v>
                </c:pt>
                <c:pt idx="419">
                  <c:v>1.1840079887674466</c:v>
                </c:pt>
                <c:pt idx="420">
                  <c:v>1.1840079887674466</c:v>
                </c:pt>
                <c:pt idx="421">
                  <c:v>1.1840079887674466</c:v>
                </c:pt>
                <c:pt idx="422">
                  <c:v>1.1840079887674466</c:v>
                </c:pt>
                <c:pt idx="423">
                  <c:v>1.1840079887674466</c:v>
                </c:pt>
                <c:pt idx="424">
                  <c:v>1.1840079887674466</c:v>
                </c:pt>
                <c:pt idx="425">
                  <c:v>1.1840079887674466</c:v>
                </c:pt>
                <c:pt idx="426">
                  <c:v>1.1840079887674466</c:v>
                </c:pt>
                <c:pt idx="427">
                  <c:v>1.1840079887674466</c:v>
                </c:pt>
                <c:pt idx="428">
                  <c:v>1.1840079887674466</c:v>
                </c:pt>
                <c:pt idx="429">
                  <c:v>1.1840079887674466</c:v>
                </c:pt>
                <c:pt idx="430">
                  <c:v>1.1840079887674466</c:v>
                </c:pt>
                <c:pt idx="431">
                  <c:v>1.1840079887674466</c:v>
                </c:pt>
                <c:pt idx="432">
                  <c:v>1.1840079887674466</c:v>
                </c:pt>
                <c:pt idx="433">
                  <c:v>1.1840079887674466</c:v>
                </c:pt>
                <c:pt idx="434">
                  <c:v>1.1840079887674466</c:v>
                </c:pt>
                <c:pt idx="435">
                  <c:v>1.1840079887674466</c:v>
                </c:pt>
                <c:pt idx="436">
                  <c:v>1.1840079887674466</c:v>
                </c:pt>
                <c:pt idx="437">
                  <c:v>1.1840079887674466</c:v>
                </c:pt>
                <c:pt idx="438">
                  <c:v>1.1840079887674466</c:v>
                </c:pt>
                <c:pt idx="439">
                  <c:v>1.1840079887674466</c:v>
                </c:pt>
                <c:pt idx="440">
                  <c:v>1.1840079887674466</c:v>
                </c:pt>
                <c:pt idx="441">
                  <c:v>1.1840079887674466</c:v>
                </c:pt>
                <c:pt idx="442">
                  <c:v>1.1840079887674466</c:v>
                </c:pt>
                <c:pt idx="443">
                  <c:v>1.1840079887674466</c:v>
                </c:pt>
                <c:pt idx="444">
                  <c:v>1.1840079887674466</c:v>
                </c:pt>
                <c:pt idx="445">
                  <c:v>1.1840079887674466</c:v>
                </c:pt>
                <c:pt idx="446">
                  <c:v>1.1840079887674466</c:v>
                </c:pt>
                <c:pt idx="447">
                  <c:v>1.1840079887674466</c:v>
                </c:pt>
                <c:pt idx="448">
                  <c:v>1.1840079887674466</c:v>
                </c:pt>
                <c:pt idx="449">
                  <c:v>1.1840079887674466</c:v>
                </c:pt>
                <c:pt idx="450">
                  <c:v>1.1840079887674466</c:v>
                </c:pt>
                <c:pt idx="451">
                  <c:v>1.1840079887674466</c:v>
                </c:pt>
                <c:pt idx="452">
                  <c:v>1.1840079887674466</c:v>
                </c:pt>
                <c:pt idx="453">
                  <c:v>1.1840079887674466</c:v>
                </c:pt>
                <c:pt idx="454">
                  <c:v>1.1840079887674466</c:v>
                </c:pt>
                <c:pt idx="455">
                  <c:v>1.1840079887674466</c:v>
                </c:pt>
                <c:pt idx="456">
                  <c:v>1.1840079887674466</c:v>
                </c:pt>
                <c:pt idx="457">
                  <c:v>1.1840079887674466</c:v>
                </c:pt>
                <c:pt idx="458">
                  <c:v>1.1840079887674466</c:v>
                </c:pt>
                <c:pt idx="459">
                  <c:v>1.1840079887674466</c:v>
                </c:pt>
                <c:pt idx="460">
                  <c:v>1.1840079887674466</c:v>
                </c:pt>
                <c:pt idx="461">
                  <c:v>1.1840079887674466</c:v>
                </c:pt>
                <c:pt idx="462">
                  <c:v>1.1840079887674466</c:v>
                </c:pt>
                <c:pt idx="463">
                  <c:v>1.1840079887674466</c:v>
                </c:pt>
                <c:pt idx="464">
                  <c:v>1.1840079887674466</c:v>
                </c:pt>
                <c:pt idx="465">
                  <c:v>1.1840079887674466</c:v>
                </c:pt>
                <c:pt idx="466">
                  <c:v>1.1840079887674466</c:v>
                </c:pt>
                <c:pt idx="467">
                  <c:v>1.1840079887674466</c:v>
                </c:pt>
                <c:pt idx="468">
                  <c:v>1.1840079887674466</c:v>
                </c:pt>
                <c:pt idx="469">
                  <c:v>1.1840079887674466</c:v>
                </c:pt>
                <c:pt idx="470">
                  <c:v>1.1840079887674466</c:v>
                </c:pt>
                <c:pt idx="471">
                  <c:v>1.1840079887674466</c:v>
                </c:pt>
                <c:pt idx="472">
                  <c:v>1.1840079887674466</c:v>
                </c:pt>
                <c:pt idx="473">
                  <c:v>1.1840079887674466</c:v>
                </c:pt>
                <c:pt idx="474">
                  <c:v>1.1840079887674466</c:v>
                </c:pt>
                <c:pt idx="475">
                  <c:v>1.1840079887674466</c:v>
                </c:pt>
                <c:pt idx="476">
                  <c:v>1.1840079887674466</c:v>
                </c:pt>
                <c:pt idx="477">
                  <c:v>1.1840079887674466</c:v>
                </c:pt>
                <c:pt idx="478">
                  <c:v>1.1840079887674466</c:v>
                </c:pt>
                <c:pt idx="479">
                  <c:v>1.1840079887674466</c:v>
                </c:pt>
                <c:pt idx="480">
                  <c:v>1.1840079887674466</c:v>
                </c:pt>
                <c:pt idx="481">
                  <c:v>1.1840079887674466</c:v>
                </c:pt>
                <c:pt idx="482">
                  <c:v>1.1840079887674466</c:v>
                </c:pt>
                <c:pt idx="483">
                  <c:v>1.1840079887674466</c:v>
                </c:pt>
                <c:pt idx="484">
                  <c:v>1.1840079887674466</c:v>
                </c:pt>
                <c:pt idx="485">
                  <c:v>1.1840079887674466</c:v>
                </c:pt>
                <c:pt idx="486">
                  <c:v>1.1840079887674466</c:v>
                </c:pt>
                <c:pt idx="487">
                  <c:v>1.1840079887674466</c:v>
                </c:pt>
                <c:pt idx="488">
                  <c:v>1.1840079887674466</c:v>
                </c:pt>
                <c:pt idx="489">
                  <c:v>1.1840079887674466</c:v>
                </c:pt>
                <c:pt idx="490">
                  <c:v>1.1840079887674466</c:v>
                </c:pt>
                <c:pt idx="491">
                  <c:v>1.1840079887674466</c:v>
                </c:pt>
                <c:pt idx="492">
                  <c:v>1.1840079887674466</c:v>
                </c:pt>
                <c:pt idx="493">
                  <c:v>1.1840079887674466</c:v>
                </c:pt>
                <c:pt idx="494">
                  <c:v>1.1840079887674466</c:v>
                </c:pt>
                <c:pt idx="495">
                  <c:v>1.1840079887674466</c:v>
                </c:pt>
                <c:pt idx="496">
                  <c:v>1.1840079887674466</c:v>
                </c:pt>
                <c:pt idx="497">
                  <c:v>1.1840079887674466</c:v>
                </c:pt>
                <c:pt idx="498">
                  <c:v>1.1840079887674466</c:v>
                </c:pt>
                <c:pt idx="499">
                  <c:v>1.1840079887674466</c:v>
                </c:pt>
                <c:pt idx="500">
                  <c:v>1.1840079887674466</c:v>
                </c:pt>
                <c:pt idx="501">
                  <c:v>1.1840079887674466</c:v>
                </c:pt>
                <c:pt idx="502">
                  <c:v>1.1840079887674466</c:v>
                </c:pt>
                <c:pt idx="503">
                  <c:v>1.1840079887674466</c:v>
                </c:pt>
                <c:pt idx="504">
                  <c:v>1.1840079887674466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105</c:v>
                </c:pt>
                <c:pt idx="1">
                  <c:v>105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99.1</c:v>
                </c:pt>
                <c:pt idx="1">
                  <c:v>99.1</c:v>
                </c:pt>
                <c:pt idx="2">
                  <c:v>99.1</c:v>
                </c:pt>
                <c:pt idx="3">
                  <c:v>99.1</c:v>
                </c:pt>
                <c:pt idx="4">
                  <c:v>99.1</c:v>
                </c:pt>
                <c:pt idx="5">
                  <c:v>99.1</c:v>
                </c:pt>
                <c:pt idx="6">
                  <c:v>99.1</c:v>
                </c:pt>
                <c:pt idx="7">
                  <c:v>99.1</c:v>
                </c:pt>
                <c:pt idx="8">
                  <c:v>99.1</c:v>
                </c:pt>
                <c:pt idx="9">
                  <c:v>99.1</c:v>
                </c:pt>
                <c:pt idx="10">
                  <c:v>99.1</c:v>
                </c:pt>
                <c:pt idx="11">
                  <c:v>99.1</c:v>
                </c:pt>
                <c:pt idx="12">
                  <c:v>99.1</c:v>
                </c:pt>
                <c:pt idx="13">
                  <c:v>99.1</c:v>
                </c:pt>
                <c:pt idx="14">
                  <c:v>99.115827079023731</c:v>
                </c:pt>
                <c:pt idx="15">
                  <c:v>99.237880137290304</c:v>
                </c:pt>
                <c:pt idx="16">
                  <c:v>99.293773576402543</c:v>
                </c:pt>
                <c:pt idx="17">
                  <c:v>99.302524486303298</c:v>
                </c:pt>
                <c:pt idx="18">
                  <c:v>99.300240311898861</c:v>
                </c:pt>
                <c:pt idx="19">
                  <c:v>99.292170568438138</c:v>
                </c:pt>
                <c:pt idx="20">
                  <c:v>99.280464645213797</c:v>
                </c:pt>
                <c:pt idx="21">
                  <c:v>99.266231943987876</c:v>
                </c:pt>
                <c:pt idx="22">
                  <c:v>99.250168811163903</c:v>
                </c:pt>
                <c:pt idx="23">
                  <c:v>99.232730171327916</c:v>
                </c:pt>
                <c:pt idx="24">
                  <c:v>99.20773328431342</c:v>
                </c:pt>
                <c:pt idx="25">
                  <c:v>99.182726383894561</c:v>
                </c:pt>
                <c:pt idx="26">
                  <c:v>99.15774207032716</c:v>
                </c:pt>
                <c:pt idx="27">
                  <c:v>99.132725915166873</c:v>
                </c:pt>
                <c:pt idx="28">
                  <c:v>99.107735433370465</c:v>
                </c:pt>
                <c:pt idx="29">
                  <c:v>99.1</c:v>
                </c:pt>
                <c:pt idx="30">
                  <c:v>99.1</c:v>
                </c:pt>
                <c:pt idx="31">
                  <c:v>99.1</c:v>
                </c:pt>
                <c:pt idx="32">
                  <c:v>99.1</c:v>
                </c:pt>
                <c:pt idx="33">
                  <c:v>99.1</c:v>
                </c:pt>
                <c:pt idx="34">
                  <c:v>99.1</c:v>
                </c:pt>
                <c:pt idx="35">
                  <c:v>99.1</c:v>
                </c:pt>
                <c:pt idx="36">
                  <c:v>99.1</c:v>
                </c:pt>
                <c:pt idx="37">
                  <c:v>99.1</c:v>
                </c:pt>
                <c:pt idx="38">
                  <c:v>99.1</c:v>
                </c:pt>
                <c:pt idx="39">
                  <c:v>99.1</c:v>
                </c:pt>
                <c:pt idx="40">
                  <c:v>99.1</c:v>
                </c:pt>
                <c:pt idx="41">
                  <c:v>99.1</c:v>
                </c:pt>
                <c:pt idx="42">
                  <c:v>99.1</c:v>
                </c:pt>
                <c:pt idx="43">
                  <c:v>99.1</c:v>
                </c:pt>
                <c:pt idx="44">
                  <c:v>99.1</c:v>
                </c:pt>
                <c:pt idx="45">
                  <c:v>99.1</c:v>
                </c:pt>
                <c:pt idx="46">
                  <c:v>99.1</c:v>
                </c:pt>
                <c:pt idx="47">
                  <c:v>99.1</c:v>
                </c:pt>
                <c:pt idx="48">
                  <c:v>99.1</c:v>
                </c:pt>
                <c:pt idx="49">
                  <c:v>99.1</c:v>
                </c:pt>
                <c:pt idx="50">
                  <c:v>99.1</c:v>
                </c:pt>
                <c:pt idx="51">
                  <c:v>99.1</c:v>
                </c:pt>
                <c:pt idx="52">
                  <c:v>99.1</c:v>
                </c:pt>
                <c:pt idx="53">
                  <c:v>99.1</c:v>
                </c:pt>
                <c:pt idx="54">
                  <c:v>99.1</c:v>
                </c:pt>
                <c:pt idx="55">
                  <c:v>99.1</c:v>
                </c:pt>
                <c:pt idx="56">
                  <c:v>99.1</c:v>
                </c:pt>
                <c:pt idx="57">
                  <c:v>99.1</c:v>
                </c:pt>
                <c:pt idx="58">
                  <c:v>99.1</c:v>
                </c:pt>
                <c:pt idx="59">
                  <c:v>99.1</c:v>
                </c:pt>
                <c:pt idx="60">
                  <c:v>99.1</c:v>
                </c:pt>
                <c:pt idx="61">
                  <c:v>99.1</c:v>
                </c:pt>
                <c:pt idx="62">
                  <c:v>99.1</c:v>
                </c:pt>
                <c:pt idx="63">
                  <c:v>99.1</c:v>
                </c:pt>
                <c:pt idx="64">
                  <c:v>99.1</c:v>
                </c:pt>
                <c:pt idx="65">
                  <c:v>99.1</c:v>
                </c:pt>
                <c:pt idx="66">
                  <c:v>99.1</c:v>
                </c:pt>
                <c:pt idx="67">
                  <c:v>99.1</c:v>
                </c:pt>
                <c:pt idx="68">
                  <c:v>99.1</c:v>
                </c:pt>
                <c:pt idx="69">
                  <c:v>99.1</c:v>
                </c:pt>
                <c:pt idx="70">
                  <c:v>99.1</c:v>
                </c:pt>
                <c:pt idx="71">
                  <c:v>99.1</c:v>
                </c:pt>
                <c:pt idx="72">
                  <c:v>99.1</c:v>
                </c:pt>
                <c:pt idx="73">
                  <c:v>99.1</c:v>
                </c:pt>
                <c:pt idx="74">
                  <c:v>99.1</c:v>
                </c:pt>
                <c:pt idx="75">
                  <c:v>99.1</c:v>
                </c:pt>
                <c:pt idx="76">
                  <c:v>99.1</c:v>
                </c:pt>
                <c:pt idx="77">
                  <c:v>99.1</c:v>
                </c:pt>
                <c:pt idx="78">
                  <c:v>99.1</c:v>
                </c:pt>
                <c:pt idx="79">
                  <c:v>99.1</c:v>
                </c:pt>
                <c:pt idx="80">
                  <c:v>99.1</c:v>
                </c:pt>
                <c:pt idx="81">
                  <c:v>99.1</c:v>
                </c:pt>
                <c:pt idx="82">
                  <c:v>99.1</c:v>
                </c:pt>
                <c:pt idx="83">
                  <c:v>99.1</c:v>
                </c:pt>
                <c:pt idx="84">
                  <c:v>99.1</c:v>
                </c:pt>
                <c:pt idx="85">
                  <c:v>99.1</c:v>
                </c:pt>
                <c:pt idx="86">
                  <c:v>99.1</c:v>
                </c:pt>
                <c:pt idx="87">
                  <c:v>99.14344708150513</c:v>
                </c:pt>
                <c:pt idx="88">
                  <c:v>99.15938560863718</c:v>
                </c:pt>
                <c:pt idx="89">
                  <c:v>99.151901085944331</c:v>
                </c:pt>
                <c:pt idx="90">
                  <c:v>99.138809254447708</c:v>
                </c:pt>
                <c:pt idx="91">
                  <c:v>99.12274841992577</c:v>
                </c:pt>
                <c:pt idx="92">
                  <c:v>99.104810168254161</c:v>
                </c:pt>
                <c:pt idx="93">
                  <c:v>99.1</c:v>
                </c:pt>
                <c:pt idx="94">
                  <c:v>99.1</c:v>
                </c:pt>
                <c:pt idx="95">
                  <c:v>99.1</c:v>
                </c:pt>
                <c:pt idx="96">
                  <c:v>99.1</c:v>
                </c:pt>
                <c:pt idx="97">
                  <c:v>99.1</c:v>
                </c:pt>
                <c:pt idx="98">
                  <c:v>99.1</c:v>
                </c:pt>
                <c:pt idx="99">
                  <c:v>99.1</c:v>
                </c:pt>
                <c:pt idx="100">
                  <c:v>99.1</c:v>
                </c:pt>
                <c:pt idx="101">
                  <c:v>99.1</c:v>
                </c:pt>
                <c:pt idx="102">
                  <c:v>99.1</c:v>
                </c:pt>
                <c:pt idx="103">
                  <c:v>99.1</c:v>
                </c:pt>
                <c:pt idx="104">
                  <c:v>99.1</c:v>
                </c:pt>
                <c:pt idx="105">
                  <c:v>99.1</c:v>
                </c:pt>
                <c:pt idx="106">
                  <c:v>99.1</c:v>
                </c:pt>
                <c:pt idx="107">
                  <c:v>99.1</c:v>
                </c:pt>
                <c:pt idx="108">
                  <c:v>99.1</c:v>
                </c:pt>
                <c:pt idx="109">
                  <c:v>99.1</c:v>
                </c:pt>
                <c:pt idx="110">
                  <c:v>99.10738617236062</c:v>
                </c:pt>
                <c:pt idx="111">
                  <c:v>99.202767417231385</c:v>
                </c:pt>
                <c:pt idx="112">
                  <c:v>99.245303073270279</c:v>
                </c:pt>
                <c:pt idx="113">
                  <c:v>99.248658385622846</c:v>
                </c:pt>
                <c:pt idx="114">
                  <c:v>99.242788768645255</c:v>
                </c:pt>
                <c:pt idx="115">
                  <c:v>99.232071126442932</c:v>
                </c:pt>
                <c:pt idx="116">
                  <c:v>99.218302063082234</c:v>
                </c:pt>
                <c:pt idx="117">
                  <c:v>99.202394834951448</c:v>
                </c:pt>
                <c:pt idx="118">
                  <c:v>99.184955818665216</c:v>
                </c:pt>
                <c:pt idx="119">
                  <c:v>99.166360876569101</c:v>
                </c:pt>
                <c:pt idx="120">
                  <c:v>99.14135370466478</c:v>
                </c:pt>
                <c:pt idx="121">
                  <c:v>99.12053945946549</c:v>
                </c:pt>
                <c:pt idx="122">
                  <c:v>99.115063609505782</c:v>
                </c:pt>
                <c:pt idx="123">
                  <c:v>99.123617811352801</c:v>
                </c:pt>
                <c:pt idx="124">
                  <c:v>99.145130659931382</c:v>
                </c:pt>
                <c:pt idx="125">
                  <c:v>99.179316322825116</c:v>
                </c:pt>
                <c:pt idx="126">
                  <c:v>99.226597140785557</c:v>
                </c:pt>
                <c:pt idx="127">
                  <c:v>99.288012299728294</c:v>
                </c:pt>
                <c:pt idx="128">
                  <c:v>99.365368831219186</c:v>
                </c:pt>
                <c:pt idx="129">
                  <c:v>99.46146390183219</c:v>
                </c:pt>
                <c:pt idx="130">
                  <c:v>99.58047919222426</c:v>
                </c:pt>
                <c:pt idx="131">
                  <c:v>99.729003515031181</c:v>
                </c:pt>
                <c:pt idx="132">
                  <c:v>99.924733558352514</c:v>
                </c:pt>
                <c:pt idx="133">
                  <c:v>100.20497362585814</c:v>
                </c:pt>
                <c:pt idx="134">
                  <c:v>100.64730524913313</c:v>
                </c:pt>
                <c:pt idx="135">
                  <c:v>102.18174717174659</c:v>
                </c:pt>
                <c:pt idx="136">
                  <c:v>102.97478509966139</c:v>
                </c:pt>
                <c:pt idx="137">
                  <c:v>103.28545703073813</c:v>
                </c:pt>
                <c:pt idx="138">
                  <c:v>103.48462389734016</c:v>
                </c:pt>
                <c:pt idx="139">
                  <c:v>103.62580933360107</c:v>
                </c:pt>
                <c:pt idx="140">
                  <c:v>103.73072173756375</c:v>
                </c:pt>
                <c:pt idx="141">
                  <c:v>103.81076857299853</c:v>
                </c:pt>
                <c:pt idx="142">
                  <c:v>103.87274781218912</c:v>
                </c:pt>
                <c:pt idx="143">
                  <c:v>103.92107511565122</c:v>
                </c:pt>
                <c:pt idx="144">
                  <c:v>103.89607504647006</c:v>
                </c:pt>
                <c:pt idx="145">
                  <c:v>103.87108082260275</c:v>
                </c:pt>
                <c:pt idx="146">
                  <c:v>103.84607240271747</c:v>
                </c:pt>
                <c:pt idx="147">
                  <c:v>103.82108717211172</c:v>
                </c:pt>
                <c:pt idx="148">
                  <c:v>103.79607276292637</c:v>
                </c:pt>
                <c:pt idx="149">
                  <c:v>103.77107919435686</c:v>
                </c:pt>
                <c:pt idx="150">
                  <c:v>103.74607613530812</c:v>
                </c:pt>
                <c:pt idx="151">
                  <c:v>103.72107420596225</c:v>
                </c:pt>
                <c:pt idx="152">
                  <c:v>103.69608253548536</c:v>
                </c:pt>
                <c:pt idx="153">
                  <c:v>103.67107222244861</c:v>
                </c:pt>
                <c:pt idx="154">
                  <c:v>103.64608518405474</c:v>
                </c:pt>
                <c:pt idx="155">
                  <c:v>103.62114429571132</c:v>
                </c:pt>
                <c:pt idx="156">
                  <c:v>103.59698765622561</c:v>
                </c:pt>
                <c:pt idx="157">
                  <c:v>103.57431801809261</c:v>
                </c:pt>
                <c:pt idx="158">
                  <c:v>103.55470565210197</c:v>
                </c:pt>
                <c:pt idx="159">
                  <c:v>103.55724178006956</c:v>
                </c:pt>
                <c:pt idx="160">
                  <c:v>103.55050106140759</c:v>
                </c:pt>
                <c:pt idx="161">
                  <c:v>103.53357089712543</c:v>
                </c:pt>
                <c:pt idx="162">
                  <c:v>103.51412037646887</c:v>
                </c:pt>
                <c:pt idx="163">
                  <c:v>103.49331156213951</c:v>
                </c:pt>
                <c:pt idx="164">
                  <c:v>103.4716510058778</c:v>
                </c:pt>
                <c:pt idx="165">
                  <c:v>103.44936473700118</c:v>
                </c:pt>
                <c:pt idx="166">
                  <c:v>103.42663661008363</c:v>
                </c:pt>
                <c:pt idx="167">
                  <c:v>103.4035779003092</c:v>
                </c:pt>
                <c:pt idx="168">
                  <c:v>103.37856518865139</c:v>
                </c:pt>
                <c:pt idx="169">
                  <c:v>103.35357589467397</c:v>
                </c:pt>
                <c:pt idx="170">
                  <c:v>103.3285670684844</c:v>
                </c:pt>
                <c:pt idx="171">
                  <c:v>103.30356934942793</c:v>
                </c:pt>
                <c:pt idx="172">
                  <c:v>103.27857199444317</c:v>
                </c:pt>
                <c:pt idx="173">
                  <c:v>103.25356582700159</c:v>
                </c:pt>
                <c:pt idx="174">
                  <c:v>103.22857998288157</c:v>
                </c:pt>
                <c:pt idx="175">
                  <c:v>103.20356534364311</c:v>
                </c:pt>
                <c:pt idx="176">
                  <c:v>103.17857420925976</c:v>
                </c:pt>
                <c:pt idx="177">
                  <c:v>103.15356790777352</c:v>
                </c:pt>
                <c:pt idx="178">
                  <c:v>103.12856831468009</c:v>
                </c:pt>
                <c:pt idx="179">
                  <c:v>103.10357353253907</c:v>
                </c:pt>
                <c:pt idx="180">
                  <c:v>103.07856545723746</c:v>
                </c:pt>
                <c:pt idx="181">
                  <c:v>103.05358093789341</c:v>
                </c:pt>
                <c:pt idx="182">
                  <c:v>103.02856565102128</c:v>
                </c:pt>
                <c:pt idx="183">
                  <c:v>103.00357266263528</c:v>
                </c:pt>
                <c:pt idx="184">
                  <c:v>102.97856890452094</c:v>
                </c:pt>
                <c:pt idx="185">
                  <c:v>102.95356742350717</c:v>
                </c:pt>
                <c:pt idx="186">
                  <c:v>102.92857523330605</c:v>
                </c:pt>
                <c:pt idx="187">
                  <c:v>102.90356523597188</c:v>
                </c:pt>
                <c:pt idx="188">
                  <c:v>102.87857888288141</c:v>
                </c:pt>
                <c:pt idx="189">
                  <c:v>102.85356611192476</c:v>
                </c:pt>
                <c:pt idx="190">
                  <c:v>102.82857125577769</c:v>
                </c:pt>
                <c:pt idx="191">
                  <c:v>102.8035700599259</c:v>
                </c:pt>
                <c:pt idx="192">
                  <c:v>102.77856667694293</c:v>
                </c:pt>
                <c:pt idx="193">
                  <c:v>102.75357709800586</c:v>
                </c:pt>
                <c:pt idx="194">
                  <c:v>102.72856516429729</c:v>
                </c:pt>
                <c:pt idx="195">
                  <c:v>102.70357696382953</c:v>
                </c:pt>
                <c:pt idx="196">
                  <c:v>102.67856797506769</c:v>
                </c:pt>
                <c:pt idx="197">
                  <c:v>102.65446797804108</c:v>
                </c:pt>
                <c:pt idx="198">
                  <c:v>102.63223132174667</c:v>
                </c:pt>
                <c:pt idx="199">
                  <c:v>102.61219141874047</c:v>
                </c:pt>
                <c:pt idx="200">
                  <c:v>102.59483351390199</c:v>
                </c:pt>
                <c:pt idx="201">
                  <c:v>102.5807726093647</c:v>
                </c:pt>
                <c:pt idx="202">
                  <c:v>102.57086176363002</c:v>
                </c:pt>
                <c:pt idx="203">
                  <c:v>102.56645422654901</c:v>
                </c:pt>
                <c:pt idx="204">
                  <c:v>102.56973025431442</c:v>
                </c:pt>
                <c:pt idx="205">
                  <c:v>102.58483459382144</c:v>
                </c:pt>
                <c:pt idx="206">
                  <c:v>102.62219047560207</c:v>
                </c:pt>
                <c:pt idx="207">
                  <c:v>102.80754916381001</c:v>
                </c:pt>
                <c:pt idx="208">
                  <c:v>102.89361279871747</c:v>
                </c:pt>
                <c:pt idx="209">
                  <c:v>102.91438267954112</c:v>
                </c:pt>
                <c:pt idx="210">
                  <c:v>102.92003197325494</c:v>
                </c:pt>
                <c:pt idx="211">
                  <c:v>102.91779368321278</c:v>
                </c:pt>
                <c:pt idx="212">
                  <c:v>102.91061401153897</c:v>
                </c:pt>
                <c:pt idx="213">
                  <c:v>102.90004278693024</c:v>
                </c:pt>
                <c:pt idx="214">
                  <c:v>102.88700937711083</c:v>
                </c:pt>
                <c:pt idx="215">
                  <c:v>102.87210947156743</c:v>
                </c:pt>
                <c:pt idx="216">
                  <c:v>102.84709706319769</c:v>
                </c:pt>
                <c:pt idx="217">
                  <c:v>102.82210833033065</c:v>
                </c:pt>
                <c:pt idx="218">
                  <c:v>102.79709880404872</c:v>
                </c:pt>
                <c:pt idx="219">
                  <c:v>102.77210155395235</c:v>
                </c:pt>
                <c:pt idx="220">
                  <c:v>102.74710362396164</c:v>
                </c:pt>
                <c:pt idx="221">
                  <c:v>102.72209783278167</c:v>
                </c:pt>
                <c:pt idx="222">
                  <c:v>102.69711154022335</c:v>
                </c:pt>
                <c:pt idx="223">
                  <c:v>102.67209718399536</c:v>
                </c:pt>
                <c:pt idx="224">
                  <c:v>102.64710659251867</c:v>
                </c:pt>
                <c:pt idx="225">
                  <c:v>102.62209961621348</c:v>
                </c:pt>
                <c:pt idx="226">
                  <c:v>102.59710047308093</c:v>
                </c:pt>
                <c:pt idx="227">
                  <c:v>102.57210514234386</c:v>
                </c:pt>
                <c:pt idx="228">
                  <c:v>102.54709742350197</c:v>
                </c:pt>
                <c:pt idx="229">
                  <c:v>102.52211352174578</c:v>
                </c:pt>
                <c:pt idx="230">
                  <c:v>102.49709745875457</c:v>
                </c:pt>
                <c:pt idx="231">
                  <c:v>102.47210499476361</c:v>
                </c:pt>
                <c:pt idx="232">
                  <c:v>102.44710058752909</c:v>
                </c:pt>
                <c:pt idx="233">
                  <c:v>102.42209953715835</c:v>
                </c:pt>
                <c:pt idx="234">
                  <c:v>102.39710682521245</c:v>
                </c:pt>
                <c:pt idx="235">
                  <c:v>102.37209716420662</c:v>
                </c:pt>
                <c:pt idx="236">
                  <c:v>102.34711141068856</c:v>
                </c:pt>
                <c:pt idx="237">
                  <c:v>102.32209788864034</c:v>
                </c:pt>
                <c:pt idx="238">
                  <c:v>102.29710353806294</c:v>
                </c:pt>
                <c:pt idx="239">
                  <c:v>102.27210171922326</c:v>
                </c:pt>
                <c:pt idx="240">
                  <c:v>102.24709874724076</c:v>
                </c:pt>
                <c:pt idx="241">
                  <c:v>102.22210867385999</c:v>
                </c:pt>
                <c:pt idx="242">
                  <c:v>102.19709705601261</c:v>
                </c:pt>
                <c:pt idx="243">
                  <c:v>102.17210943679299</c:v>
                </c:pt>
                <c:pt idx="244">
                  <c:v>102.14709847483302</c:v>
                </c:pt>
                <c:pt idx="245">
                  <c:v>102.12210222342664</c:v>
                </c:pt>
                <c:pt idx="246">
                  <c:v>102.09710301327412</c:v>
                </c:pt>
                <c:pt idx="247">
                  <c:v>102.0720981051311</c:v>
                </c:pt>
                <c:pt idx="248">
                  <c:v>102.04711069033088</c:v>
                </c:pt>
                <c:pt idx="249">
                  <c:v>102.02209710078498</c:v>
                </c:pt>
                <c:pt idx="250">
                  <c:v>101.99710760175431</c:v>
                </c:pt>
                <c:pt idx="251">
                  <c:v>101.97209921926121</c:v>
                </c:pt>
                <c:pt idx="252">
                  <c:v>101.94710105260936</c:v>
                </c:pt>
                <c:pt idx="253">
                  <c:v>101.92210447263656</c:v>
                </c:pt>
                <c:pt idx="254">
                  <c:v>101.89709761360521</c:v>
                </c:pt>
                <c:pt idx="255">
                  <c:v>101.87211287764774</c:v>
                </c:pt>
                <c:pt idx="256">
                  <c:v>101.84709730136302</c:v>
                </c:pt>
                <c:pt idx="257">
                  <c:v>101.82210590823814</c:v>
                </c:pt>
                <c:pt idx="258">
                  <c:v>101.79710012482924</c:v>
                </c:pt>
                <c:pt idx="259">
                  <c:v>101.77210002833755</c:v>
                </c:pt>
                <c:pt idx="260">
                  <c:v>101.74710609862595</c:v>
                </c:pt>
                <c:pt idx="261">
                  <c:v>101.7220972737979</c:v>
                </c:pt>
                <c:pt idx="262">
                  <c:v>101.69711268648315</c:v>
                </c:pt>
                <c:pt idx="263">
                  <c:v>101.67209765894492</c:v>
                </c:pt>
                <c:pt idx="264">
                  <c:v>101.64710435726768</c:v>
                </c:pt>
                <c:pt idx="265">
                  <c:v>101.62210119280084</c:v>
                </c:pt>
                <c:pt idx="266">
                  <c:v>101.59709915169563</c:v>
                </c:pt>
                <c:pt idx="267">
                  <c:v>101.57210789257387</c:v>
                </c:pt>
                <c:pt idx="268">
                  <c:v>101.54709708685711</c:v>
                </c:pt>
                <c:pt idx="269">
                  <c:v>101.52211061252186</c:v>
                </c:pt>
                <c:pt idx="270">
                  <c:v>101.49709817474381</c:v>
                </c:pt>
                <c:pt idx="271">
                  <c:v>101.47210294987801</c:v>
                </c:pt>
                <c:pt idx="272">
                  <c:v>101.44710242445578</c:v>
                </c:pt>
                <c:pt idx="273">
                  <c:v>101.42209842378101</c:v>
                </c:pt>
                <c:pt idx="274">
                  <c:v>101.39710985582916</c:v>
                </c:pt>
                <c:pt idx="275">
                  <c:v>101.3720970539449</c:v>
                </c:pt>
                <c:pt idx="276">
                  <c:v>101.34710867809332</c:v>
                </c:pt>
                <c:pt idx="277">
                  <c:v>101.32209884998848</c:v>
                </c:pt>
                <c:pt idx="278">
                  <c:v>101.29710168711685</c:v>
                </c:pt>
                <c:pt idx="279">
                  <c:v>101.27210382310183</c:v>
                </c:pt>
                <c:pt idx="280">
                  <c:v>101.24709784771395</c:v>
                </c:pt>
                <c:pt idx="281">
                  <c:v>101.22211199177055</c:v>
                </c:pt>
                <c:pt idx="282">
                  <c:v>101.19709717824799</c:v>
                </c:pt>
                <c:pt idx="283">
                  <c:v>101.17210688620254</c:v>
                </c:pt>
                <c:pt idx="284">
                  <c:v>101.1470996879337</c:v>
                </c:pt>
                <c:pt idx="285">
                  <c:v>101.12210057205277</c:v>
                </c:pt>
                <c:pt idx="286">
                  <c:v>101.09710539057548</c:v>
                </c:pt>
                <c:pt idx="287">
                  <c:v>101.07209742514162</c:v>
                </c:pt>
                <c:pt idx="288">
                  <c:v>101.04711403720364</c:v>
                </c:pt>
                <c:pt idx="289">
                  <c:v>101.02209746148056</c:v>
                </c:pt>
                <c:pt idx="290">
                  <c:v>100.99710523838031</c:v>
                </c:pt>
                <c:pt idx="291">
                  <c:v>100.97210069036245</c:v>
                </c:pt>
                <c:pt idx="292">
                  <c:v>100.94709960628076</c:v>
                </c:pt>
                <c:pt idx="293">
                  <c:v>100.92210712824925</c:v>
                </c:pt>
                <c:pt idx="294">
                  <c:v>100.89709715724445</c:v>
                </c:pt>
                <c:pt idx="295">
                  <c:v>100.87211186046255</c:v>
                </c:pt>
                <c:pt idx="296">
                  <c:v>100.84709790488999</c:v>
                </c:pt>
                <c:pt idx="297">
                  <c:v>100.82210373568788</c:v>
                </c:pt>
                <c:pt idx="298">
                  <c:v>100.79710185859183</c:v>
                </c:pt>
                <c:pt idx="299">
                  <c:v>100.77209879092713</c:v>
                </c:pt>
                <c:pt idx="300">
                  <c:v>100.74710903751259</c:v>
                </c:pt>
                <c:pt idx="301">
                  <c:v>100.72209704521633</c:v>
                </c:pt>
                <c:pt idx="302">
                  <c:v>100.69710982469091</c:v>
                </c:pt>
                <c:pt idx="303">
                  <c:v>100.67209850974064</c:v>
                </c:pt>
                <c:pt idx="304">
                  <c:v>100.64710237920015</c:v>
                </c:pt>
                <c:pt idx="305">
                  <c:v>100.62210319474376</c:v>
                </c:pt>
                <c:pt idx="306">
                  <c:v>100.59709812791888</c:v>
                </c:pt>
                <c:pt idx="307">
                  <c:v>100.57211112056123</c:v>
                </c:pt>
                <c:pt idx="308">
                  <c:v>100.5470970910533</c:v>
                </c:pt>
                <c:pt idx="309">
                  <c:v>100.52210793169598</c:v>
                </c:pt>
                <c:pt idx="310">
                  <c:v>100.49709927809933</c:v>
                </c:pt>
                <c:pt idx="311">
                  <c:v>100.47210117079045</c:v>
                </c:pt>
                <c:pt idx="312">
                  <c:v>100.44710470198679</c:v>
                </c:pt>
                <c:pt idx="313">
                  <c:v>100.42209762022514</c:v>
                </c:pt>
                <c:pt idx="314">
                  <c:v>100.39711338063931</c:v>
                </c:pt>
                <c:pt idx="315">
                  <c:v>100.37209729779518</c:v>
                </c:pt>
                <c:pt idx="316">
                  <c:v>100.34710618432447</c:v>
                </c:pt>
                <c:pt idx="317">
                  <c:v>100.32210021307826</c:v>
                </c:pt>
                <c:pt idx="318">
                  <c:v>100.29710011337298</c:v>
                </c:pt>
                <c:pt idx="319">
                  <c:v>100.27210638173581</c:v>
                </c:pt>
                <c:pt idx="320">
                  <c:v>100.24709726905962</c:v>
                </c:pt>
                <c:pt idx="321">
                  <c:v>100.22211318402506</c:v>
                </c:pt>
                <c:pt idx="322">
                  <c:v>100.19709766672618</c:v>
                </c:pt>
                <c:pt idx="323">
                  <c:v>100.1721045836658</c:v>
                </c:pt>
                <c:pt idx="324">
                  <c:v>100.14710131603472</c:v>
                </c:pt>
                <c:pt idx="325">
                  <c:v>100.12209920810525</c:v>
                </c:pt>
                <c:pt idx="326">
                  <c:v>100.09710823542385</c:v>
                </c:pt>
                <c:pt idx="327">
                  <c:v>100.07209707565059</c:v>
                </c:pt>
                <c:pt idx="328">
                  <c:v>100.04711104410562</c:v>
                </c:pt>
                <c:pt idx="329">
                  <c:v>100.02209819914725</c:v>
                </c:pt>
                <c:pt idx="330">
                  <c:v>99.997103130822666</c:v>
                </c:pt>
                <c:pt idx="331">
                  <c:v>99.972102588344029</c:v>
                </c:pt>
                <c:pt idx="332">
                  <c:v>99.94709845615931</c:v>
                </c:pt>
                <c:pt idx="333">
                  <c:v>99.922110264503388</c:v>
                </c:pt>
                <c:pt idx="334">
                  <c:v>99.897097041242063</c:v>
                </c:pt>
                <c:pt idx="335">
                  <c:v>99.872109047668744</c:v>
                </c:pt>
                <c:pt idx="336">
                  <c:v>99.847098896376835</c:v>
                </c:pt>
                <c:pt idx="337">
                  <c:v>99.822101826911691</c:v>
                </c:pt>
                <c:pt idx="338">
                  <c:v>99.797104033557773</c:v>
                </c:pt>
                <c:pt idx="339">
                  <c:v>99.772097860877523</c:v>
                </c:pt>
                <c:pt idx="340">
                  <c:v>99.747112472605309</c:v>
                </c:pt>
                <c:pt idx="341">
                  <c:v>99.722097169250517</c:v>
                </c:pt>
                <c:pt idx="342">
                  <c:v>99.697107197928446</c:v>
                </c:pt>
                <c:pt idx="343">
                  <c:v>99.672099761907361</c:v>
                </c:pt>
                <c:pt idx="344">
                  <c:v>99.647100675217644</c:v>
                </c:pt>
                <c:pt idx="345">
                  <c:v>99.622105653650905</c:v>
                </c:pt>
                <c:pt idx="346">
                  <c:v>99.597097424023545</c:v>
                </c:pt>
                <c:pt idx="347">
                  <c:v>99.572114586556552</c:v>
                </c:pt>
                <c:pt idx="348">
                  <c:v>99.547097461514397</c:v>
                </c:pt>
                <c:pt idx="349">
                  <c:v>99.522105496518691</c:v>
                </c:pt>
                <c:pt idx="350">
                  <c:v>99.497100797654042</c:v>
                </c:pt>
                <c:pt idx="351">
                  <c:v>99.472099677445954</c:v>
                </c:pt>
                <c:pt idx="352">
                  <c:v>99.44710745010255</c:v>
                </c:pt>
                <c:pt idx="353">
                  <c:v>99.42209714686183</c:v>
                </c:pt>
                <c:pt idx="354">
                  <c:v>99.397112339558618</c:v>
                </c:pt>
                <c:pt idx="355">
                  <c:v>99.372097919372891</c:v>
                </c:pt>
                <c:pt idx="356">
                  <c:v>99.347103944570975</c:v>
                </c:pt>
                <c:pt idx="357">
                  <c:v>99.322102005034026</c:v>
                </c:pt>
                <c:pt idx="358">
                  <c:v>99.297098834800636</c:v>
                </c:pt>
                <c:pt idx="359">
                  <c:v>99.272109424410715</c:v>
                </c:pt>
                <c:pt idx="360">
                  <c:v>99.24709703067181</c:v>
                </c:pt>
                <c:pt idx="361">
                  <c:v>99.222110237564635</c:v>
                </c:pt>
                <c:pt idx="362">
                  <c:v>99.197098544184158</c:v>
                </c:pt>
                <c:pt idx="363">
                  <c:v>99.172102543231972</c:v>
                </c:pt>
                <c:pt idx="364">
                  <c:v>99.14710338633013</c:v>
                </c:pt>
                <c:pt idx="365">
                  <c:v>99.122098149346655</c:v>
                </c:pt>
                <c:pt idx="366">
                  <c:v>99.1</c:v>
                </c:pt>
                <c:pt idx="367">
                  <c:v>99.1</c:v>
                </c:pt>
                <c:pt idx="368">
                  <c:v>99.1</c:v>
                </c:pt>
                <c:pt idx="369">
                  <c:v>99.1</c:v>
                </c:pt>
                <c:pt idx="370">
                  <c:v>99.1</c:v>
                </c:pt>
                <c:pt idx="371">
                  <c:v>99.1</c:v>
                </c:pt>
                <c:pt idx="372">
                  <c:v>99.1</c:v>
                </c:pt>
                <c:pt idx="373">
                  <c:v>99.1</c:v>
                </c:pt>
                <c:pt idx="374">
                  <c:v>99.1</c:v>
                </c:pt>
                <c:pt idx="375">
                  <c:v>99.1</c:v>
                </c:pt>
                <c:pt idx="376">
                  <c:v>99.1</c:v>
                </c:pt>
                <c:pt idx="377">
                  <c:v>99.1</c:v>
                </c:pt>
                <c:pt idx="378">
                  <c:v>99.1</c:v>
                </c:pt>
                <c:pt idx="379">
                  <c:v>99.1</c:v>
                </c:pt>
                <c:pt idx="380">
                  <c:v>99.1</c:v>
                </c:pt>
                <c:pt idx="381">
                  <c:v>99.1</c:v>
                </c:pt>
                <c:pt idx="382">
                  <c:v>99.1</c:v>
                </c:pt>
                <c:pt idx="383">
                  <c:v>99.1</c:v>
                </c:pt>
                <c:pt idx="384">
                  <c:v>99.1</c:v>
                </c:pt>
                <c:pt idx="385">
                  <c:v>99.1</c:v>
                </c:pt>
                <c:pt idx="386">
                  <c:v>99.1</c:v>
                </c:pt>
                <c:pt idx="387">
                  <c:v>99.1</c:v>
                </c:pt>
                <c:pt idx="388">
                  <c:v>99.1</c:v>
                </c:pt>
                <c:pt idx="389">
                  <c:v>99.1</c:v>
                </c:pt>
                <c:pt idx="390">
                  <c:v>99.1</c:v>
                </c:pt>
                <c:pt idx="391">
                  <c:v>99.1</c:v>
                </c:pt>
                <c:pt idx="392">
                  <c:v>99.1</c:v>
                </c:pt>
                <c:pt idx="393">
                  <c:v>99.1</c:v>
                </c:pt>
                <c:pt idx="394">
                  <c:v>99.1</c:v>
                </c:pt>
                <c:pt idx="395">
                  <c:v>99.1</c:v>
                </c:pt>
                <c:pt idx="396">
                  <c:v>99.1</c:v>
                </c:pt>
                <c:pt idx="397">
                  <c:v>99.1</c:v>
                </c:pt>
                <c:pt idx="398">
                  <c:v>99.1</c:v>
                </c:pt>
                <c:pt idx="399">
                  <c:v>99.1</c:v>
                </c:pt>
                <c:pt idx="400">
                  <c:v>99.1</c:v>
                </c:pt>
                <c:pt idx="401">
                  <c:v>99.1</c:v>
                </c:pt>
                <c:pt idx="402">
                  <c:v>99.1</c:v>
                </c:pt>
                <c:pt idx="403">
                  <c:v>99.1</c:v>
                </c:pt>
                <c:pt idx="404">
                  <c:v>99.1</c:v>
                </c:pt>
                <c:pt idx="405">
                  <c:v>99.1</c:v>
                </c:pt>
                <c:pt idx="406">
                  <c:v>99.1</c:v>
                </c:pt>
                <c:pt idx="407">
                  <c:v>99.1</c:v>
                </c:pt>
                <c:pt idx="408">
                  <c:v>99.1</c:v>
                </c:pt>
                <c:pt idx="409">
                  <c:v>99.1</c:v>
                </c:pt>
                <c:pt idx="410">
                  <c:v>99.1</c:v>
                </c:pt>
                <c:pt idx="411">
                  <c:v>99.1</c:v>
                </c:pt>
                <c:pt idx="412">
                  <c:v>99.1</c:v>
                </c:pt>
                <c:pt idx="413">
                  <c:v>99.1</c:v>
                </c:pt>
                <c:pt idx="414">
                  <c:v>99.1</c:v>
                </c:pt>
                <c:pt idx="415">
                  <c:v>99.1</c:v>
                </c:pt>
                <c:pt idx="416">
                  <c:v>99.1</c:v>
                </c:pt>
                <c:pt idx="417">
                  <c:v>99.1</c:v>
                </c:pt>
                <c:pt idx="418">
                  <c:v>99.1</c:v>
                </c:pt>
                <c:pt idx="419">
                  <c:v>99.1</c:v>
                </c:pt>
                <c:pt idx="420">
                  <c:v>99.1</c:v>
                </c:pt>
                <c:pt idx="421">
                  <c:v>99.1</c:v>
                </c:pt>
                <c:pt idx="422">
                  <c:v>99.1</c:v>
                </c:pt>
                <c:pt idx="423">
                  <c:v>99.1</c:v>
                </c:pt>
                <c:pt idx="424">
                  <c:v>99.1</c:v>
                </c:pt>
                <c:pt idx="425">
                  <c:v>99.1</c:v>
                </c:pt>
                <c:pt idx="426">
                  <c:v>99.1</c:v>
                </c:pt>
                <c:pt idx="427">
                  <c:v>99.1</c:v>
                </c:pt>
                <c:pt idx="428">
                  <c:v>99.1</c:v>
                </c:pt>
                <c:pt idx="429">
                  <c:v>99.1</c:v>
                </c:pt>
                <c:pt idx="430">
                  <c:v>99.1</c:v>
                </c:pt>
                <c:pt idx="431">
                  <c:v>99.1</c:v>
                </c:pt>
                <c:pt idx="432">
                  <c:v>99.1</c:v>
                </c:pt>
                <c:pt idx="433">
                  <c:v>99.1</c:v>
                </c:pt>
                <c:pt idx="434">
                  <c:v>99.1</c:v>
                </c:pt>
                <c:pt idx="435">
                  <c:v>99.1</c:v>
                </c:pt>
                <c:pt idx="436">
                  <c:v>99.1</c:v>
                </c:pt>
                <c:pt idx="437">
                  <c:v>99.1</c:v>
                </c:pt>
                <c:pt idx="438">
                  <c:v>99.1</c:v>
                </c:pt>
                <c:pt idx="439">
                  <c:v>99.1</c:v>
                </c:pt>
                <c:pt idx="440">
                  <c:v>99.1</c:v>
                </c:pt>
                <c:pt idx="441">
                  <c:v>99.1</c:v>
                </c:pt>
                <c:pt idx="442">
                  <c:v>99.1</c:v>
                </c:pt>
                <c:pt idx="443">
                  <c:v>99.1</c:v>
                </c:pt>
                <c:pt idx="444">
                  <c:v>99.1</c:v>
                </c:pt>
                <c:pt idx="445">
                  <c:v>99.1</c:v>
                </c:pt>
                <c:pt idx="446">
                  <c:v>99.1</c:v>
                </c:pt>
                <c:pt idx="447">
                  <c:v>99.1</c:v>
                </c:pt>
                <c:pt idx="448">
                  <c:v>99.1</c:v>
                </c:pt>
                <c:pt idx="449">
                  <c:v>99.1</c:v>
                </c:pt>
                <c:pt idx="450">
                  <c:v>99.1</c:v>
                </c:pt>
                <c:pt idx="451">
                  <c:v>99.1</c:v>
                </c:pt>
                <c:pt idx="452">
                  <c:v>99.1</c:v>
                </c:pt>
                <c:pt idx="453">
                  <c:v>99.1</c:v>
                </c:pt>
                <c:pt idx="454">
                  <c:v>99.1</c:v>
                </c:pt>
                <c:pt idx="455">
                  <c:v>99.1</c:v>
                </c:pt>
                <c:pt idx="456">
                  <c:v>99.1</c:v>
                </c:pt>
                <c:pt idx="457">
                  <c:v>99.1</c:v>
                </c:pt>
                <c:pt idx="458">
                  <c:v>99.1</c:v>
                </c:pt>
                <c:pt idx="459">
                  <c:v>99.1</c:v>
                </c:pt>
                <c:pt idx="460">
                  <c:v>99.1</c:v>
                </c:pt>
                <c:pt idx="461">
                  <c:v>99.1</c:v>
                </c:pt>
                <c:pt idx="462">
                  <c:v>99.1</c:v>
                </c:pt>
                <c:pt idx="463">
                  <c:v>99.1</c:v>
                </c:pt>
                <c:pt idx="464">
                  <c:v>99.1</c:v>
                </c:pt>
                <c:pt idx="465">
                  <c:v>99.1</c:v>
                </c:pt>
                <c:pt idx="466">
                  <c:v>99.1</c:v>
                </c:pt>
                <c:pt idx="467">
                  <c:v>99.1</c:v>
                </c:pt>
                <c:pt idx="468">
                  <c:v>99.1</c:v>
                </c:pt>
                <c:pt idx="469">
                  <c:v>99.1</c:v>
                </c:pt>
                <c:pt idx="470">
                  <c:v>99.1</c:v>
                </c:pt>
                <c:pt idx="471">
                  <c:v>99.1</c:v>
                </c:pt>
                <c:pt idx="472">
                  <c:v>99.1</c:v>
                </c:pt>
                <c:pt idx="473">
                  <c:v>99.1</c:v>
                </c:pt>
                <c:pt idx="474">
                  <c:v>99.1</c:v>
                </c:pt>
                <c:pt idx="475">
                  <c:v>99.1</c:v>
                </c:pt>
                <c:pt idx="476">
                  <c:v>99.1</c:v>
                </c:pt>
                <c:pt idx="477">
                  <c:v>99.1</c:v>
                </c:pt>
                <c:pt idx="478">
                  <c:v>99.1</c:v>
                </c:pt>
                <c:pt idx="479">
                  <c:v>99.1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6E44E8A-61E9-4EC8-B873-D9348A4EC9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24DA016-BAFB-4788-B0B3-3B14838773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258822</xdr:colOff>
      <xdr:row>19</xdr:row>
      <xdr:rowOff>132735</xdr:rowOff>
    </xdr:from>
    <xdr:to>
      <xdr:col>36</xdr:col>
      <xdr:colOff>487074</xdr:colOff>
      <xdr:row>34</xdr:row>
      <xdr:rowOff>50132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6694875" y="4494182"/>
          <a:ext cx="5007462" cy="267463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91125%20DET%20E55%20Basin%20Conf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20204%20DET%202B%20Basin%20Config_test%20evaluation%20with%20repeated%20initial%20extractio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drodgers.loc\ProductionData\Jobs\Jobs\8750_City_of_Tracy\Tracy_SDMP_Update_8750001\Civil\Studies\Drain\Excel\Detention%20Basins\20191125%20DET%20E55%20Basin%20Config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drodgers.loc\ProductionData\Jobs\Jobs\8750_City_of_Tracy\Tracy_SDMP_Update_8750001\Civil\Studies\Drain\Excel\Detention%20Basins\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1"/>
      <sheetName val="Chart1 (2)"/>
      <sheetName val="Basin Evaluation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T8">
            <v>2</v>
          </cell>
          <cell r="U8">
            <v>5.3504804140820034E-3</v>
          </cell>
        </row>
        <row r="9">
          <cell r="T9">
            <v>3</v>
          </cell>
          <cell r="U9">
            <v>5.8306795049655295E-3</v>
          </cell>
        </row>
        <row r="10">
          <cell r="T10">
            <v>4</v>
          </cell>
          <cell r="U10">
            <v>6.3811124572002928E-3</v>
          </cell>
        </row>
        <row r="11">
          <cell r="T11">
            <v>5</v>
          </cell>
          <cell r="U11">
            <v>7.0173326958918071E-3</v>
          </cell>
        </row>
        <row r="12">
          <cell r="T12">
            <v>6</v>
          </cell>
          <cell r="U12">
            <v>7.7598795082220381E-3</v>
          </cell>
        </row>
        <row r="13">
          <cell r="T13">
            <v>7</v>
          </cell>
          <cell r="U13">
            <v>8.6365215073630156E-3</v>
          </cell>
        </row>
        <row r="14">
          <cell r="T14">
            <v>8</v>
          </cell>
          <cell r="U14">
            <v>9.6858845101380382E-3</v>
          </cell>
        </row>
        <row r="15">
          <cell r="T15">
            <v>9</v>
          </cell>
          <cell r="U15">
            <v>1.0963616906413768E-2</v>
          </cell>
        </row>
        <row r="16">
          <cell r="T16">
            <v>10</v>
          </cell>
          <cell r="U16">
            <v>1.2553533114335812E-2</v>
          </cell>
        </row>
        <row r="17">
          <cell r="T17">
            <v>11</v>
          </cell>
          <cell r="U17">
            <v>1.4589399343059242E-2</v>
          </cell>
        </row>
        <row r="18">
          <cell r="T18">
            <v>12</v>
          </cell>
          <cell r="U18">
            <v>1.7302182582027745E-2</v>
          </cell>
        </row>
        <row r="19">
          <cell r="T19">
            <v>13</v>
          </cell>
          <cell r="U19">
            <v>2.1138475061977236E-2</v>
          </cell>
        </row>
        <row r="20">
          <cell r="T20">
            <v>14</v>
          </cell>
          <cell r="U20">
            <v>2.7130257185865543E-2</v>
          </cell>
        </row>
        <row r="21">
          <cell r="T21">
            <v>15</v>
          </cell>
          <cell r="U21">
            <v>3.8609553900330919E-2</v>
          </cell>
        </row>
        <row r="22">
          <cell r="T22">
            <v>16</v>
          </cell>
          <cell r="U22">
            <v>0.1170473573922311</v>
          </cell>
        </row>
        <row r="23">
          <cell r="T23">
            <v>17</v>
          </cell>
          <cell r="U23">
            <v>5.8240428250142952E-2</v>
          </cell>
        </row>
        <row r="24">
          <cell r="T24">
            <v>18</v>
          </cell>
          <cell r="U24">
            <v>2.3626921961764129E-2</v>
          </cell>
        </row>
        <row r="25">
          <cell r="T25">
            <v>19</v>
          </cell>
          <cell r="U25">
            <v>1.5719487796331838E-2</v>
          </cell>
        </row>
        <row r="26">
          <cell r="T26">
            <v>20</v>
          </cell>
          <cell r="U26">
            <v>1.1626326225359843E-2</v>
          </cell>
        </row>
        <row r="27">
          <cell r="T27">
            <v>21</v>
          </cell>
          <cell r="U27">
            <v>9.0739867322832107E-3</v>
          </cell>
        </row>
        <row r="28">
          <cell r="T28">
            <v>22</v>
          </cell>
          <cell r="U28">
            <v>7.3269037582204986E-3</v>
          </cell>
        </row>
        <row r="29">
          <cell r="T29">
            <v>23</v>
          </cell>
          <cell r="U29">
            <v>6.0601582338021334E-3</v>
          </cell>
        </row>
        <row r="30">
          <cell r="T30">
            <v>24</v>
          </cell>
          <cell r="U30">
            <v>5.1044254238061769E-3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2.9999579508424141E-3</v>
          </cell>
        </row>
        <row r="80">
          <cell r="T80">
            <v>74</v>
          </cell>
          <cell r="U80">
            <v>3.2568141650933919E-3</v>
          </cell>
        </row>
        <row r="81">
          <cell r="T81">
            <v>75</v>
          </cell>
          <cell r="U81">
            <v>3.5491092638920601E-3</v>
          </cell>
        </row>
        <row r="82">
          <cell r="T82">
            <v>76</v>
          </cell>
          <cell r="U82">
            <v>3.8841554087306112E-3</v>
          </cell>
        </row>
        <row r="83">
          <cell r="T83">
            <v>77</v>
          </cell>
          <cell r="U83">
            <v>4.2714199018471849E-3</v>
          </cell>
        </row>
        <row r="84">
          <cell r="T84">
            <v>78</v>
          </cell>
          <cell r="U84">
            <v>4.7234049180481944E-3</v>
          </cell>
        </row>
        <row r="85">
          <cell r="T85">
            <v>79</v>
          </cell>
          <cell r="U85">
            <v>5.2570130914383548E-3</v>
          </cell>
        </row>
        <row r="86">
          <cell r="T86">
            <v>80</v>
          </cell>
          <cell r="U86">
            <v>5.8957557887796726E-3</v>
          </cell>
        </row>
        <row r="87">
          <cell r="T87">
            <v>81</v>
          </cell>
          <cell r="U87">
            <v>6.6735059430344645E-3</v>
          </cell>
        </row>
        <row r="88">
          <cell r="T88">
            <v>82</v>
          </cell>
          <cell r="U88">
            <v>7.6412810261174474E-3</v>
          </cell>
        </row>
        <row r="89">
          <cell r="T89">
            <v>83</v>
          </cell>
          <cell r="U89">
            <v>8.8805039479490991E-3</v>
          </cell>
        </row>
        <row r="90">
          <cell r="T90">
            <v>84</v>
          </cell>
          <cell r="U90">
            <v>1.0531763310799493E-2</v>
          </cell>
        </row>
        <row r="91">
          <cell r="T91">
            <v>85</v>
          </cell>
          <cell r="U91">
            <v>1.2866897863812225E-2</v>
          </cell>
        </row>
        <row r="92">
          <cell r="T92">
            <v>86</v>
          </cell>
          <cell r="U92">
            <v>1.6514069591396407E-2</v>
          </cell>
        </row>
        <row r="93">
          <cell r="T93">
            <v>87</v>
          </cell>
          <cell r="U93">
            <v>2.3501467591505766E-2</v>
          </cell>
        </row>
        <row r="94">
          <cell r="T94">
            <v>88</v>
          </cell>
          <cell r="U94">
            <v>7.1246217543097151E-2</v>
          </cell>
        </row>
        <row r="95">
          <cell r="T95">
            <v>89</v>
          </cell>
          <cell r="U95">
            <v>3.5450695456608734E-2</v>
          </cell>
        </row>
        <row r="96">
          <cell r="T96">
            <v>90</v>
          </cell>
          <cell r="U96">
            <v>1.4381604672378158E-2</v>
          </cell>
        </row>
        <row r="97">
          <cell r="T97">
            <v>91</v>
          </cell>
          <cell r="U97">
            <v>9.568383876028071E-3</v>
          </cell>
        </row>
        <row r="98">
          <cell r="T98">
            <v>92</v>
          </cell>
          <cell r="U98">
            <v>7.0768942241320751E-3</v>
          </cell>
        </row>
        <row r="99">
          <cell r="T99">
            <v>93</v>
          </cell>
          <cell r="U99">
            <v>5.5232962718245607E-3</v>
          </cell>
        </row>
        <row r="100">
          <cell r="T100">
            <v>94</v>
          </cell>
          <cell r="U100">
            <v>4.4598544615255184E-3</v>
          </cell>
        </row>
        <row r="101">
          <cell r="T101">
            <v>95</v>
          </cell>
          <cell r="U101">
            <v>3.6887919684012969E-3</v>
          </cell>
        </row>
        <row r="102">
          <cell r="T102">
            <v>96</v>
          </cell>
          <cell r="U102">
            <v>3.1070415623168021E-3</v>
          </cell>
        </row>
        <row r="103">
          <cell r="T103">
            <v>97</v>
          </cell>
          <cell r="U103">
            <v>4.2856542154891628E-3</v>
          </cell>
        </row>
        <row r="104">
          <cell r="T104">
            <v>98</v>
          </cell>
          <cell r="U104">
            <v>4.652591664419131E-3</v>
          </cell>
        </row>
        <row r="105">
          <cell r="T105">
            <v>99</v>
          </cell>
          <cell r="U105">
            <v>5.070156091274371E-3</v>
          </cell>
        </row>
        <row r="106">
          <cell r="T106">
            <v>100</v>
          </cell>
          <cell r="U106">
            <v>5.54879344104373E-3</v>
          </cell>
        </row>
        <row r="107">
          <cell r="T107">
            <v>101</v>
          </cell>
          <cell r="U107">
            <v>6.1020284312102635E-3</v>
          </cell>
        </row>
        <row r="108">
          <cell r="T108">
            <v>102</v>
          </cell>
          <cell r="U108">
            <v>6.7477213114974207E-3</v>
          </cell>
        </row>
        <row r="109">
          <cell r="T109">
            <v>103</v>
          </cell>
          <cell r="U109">
            <v>7.510018702054793E-3</v>
          </cell>
        </row>
        <row r="110">
          <cell r="T110">
            <v>104</v>
          </cell>
          <cell r="U110">
            <v>8.4225082696852468E-3</v>
          </cell>
        </row>
        <row r="111">
          <cell r="T111">
            <v>105</v>
          </cell>
          <cell r="U111">
            <v>9.5335799186206625E-3</v>
          </cell>
        </row>
        <row r="112">
          <cell r="T112">
            <v>106</v>
          </cell>
          <cell r="U112">
            <v>1.0916115751596353E-2</v>
          </cell>
        </row>
        <row r="113">
          <cell r="T113">
            <v>107</v>
          </cell>
          <cell r="U113">
            <v>1.2686434211355856E-2</v>
          </cell>
        </row>
        <row r="114">
          <cell r="T114">
            <v>108</v>
          </cell>
          <cell r="U114">
            <v>1.5045376158284988E-2</v>
          </cell>
        </row>
        <row r="115">
          <cell r="T115">
            <v>109</v>
          </cell>
          <cell r="U115">
            <v>1.8381282662588892E-2</v>
          </cell>
        </row>
        <row r="116">
          <cell r="T116">
            <v>110</v>
          </cell>
          <cell r="U116">
            <v>2.3591527987709155E-2</v>
          </cell>
        </row>
        <row r="117">
          <cell r="T117">
            <v>111</v>
          </cell>
          <cell r="U117">
            <v>3.3573525130722523E-2</v>
          </cell>
        </row>
        <row r="118">
          <cell r="T118">
            <v>112</v>
          </cell>
          <cell r="U118">
            <v>0.10178031077585309</v>
          </cell>
        </row>
        <row r="119">
          <cell r="T119">
            <v>113</v>
          </cell>
          <cell r="U119">
            <v>5.0643850652298192E-2</v>
          </cell>
        </row>
        <row r="120">
          <cell r="T120">
            <v>114</v>
          </cell>
          <cell r="U120">
            <v>2.0545149531968798E-2</v>
          </cell>
        </row>
        <row r="121">
          <cell r="T121">
            <v>115</v>
          </cell>
          <cell r="U121">
            <v>1.3669119822897246E-2</v>
          </cell>
        </row>
        <row r="122">
          <cell r="T122">
            <v>116</v>
          </cell>
          <cell r="U122">
            <v>1.010984889161725E-2</v>
          </cell>
        </row>
        <row r="123">
          <cell r="T123">
            <v>117</v>
          </cell>
          <cell r="U123">
            <v>7.8904232454636587E-3</v>
          </cell>
        </row>
        <row r="124">
          <cell r="T124">
            <v>118</v>
          </cell>
          <cell r="U124">
            <v>6.3712206593221693E-3</v>
          </cell>
        </row>
        <row r="125">
          <cell r="T125">
            <v>119</v>
          </cell>
          <cell r="U125">
            <v>5.2697028120018523E-3</v>
          </cell>
        </row>
        <row r="126">
          <cell r="T126">
            <v>120</v>
          </cell>
          <cell r="U126">
            <v>4.4386308033097172E-3</v>
          </cell>
        </row>
        <row r="127">
          <cell r="T127">
            <v>121</v>
          </cell>
          <cell r="U127">
            <v>3.2035265260781501E-2</v>
          </cell>
        </row>
        <row r="128">
          <cell r="T128">
            <v>122</v>
          </cell>
          <cell r="U128">
            <v>3.4778122691533013E-2</v>
          </cell>
        </row>
        <row r="129">
          <cell r="T129">
            <v>123</v>
          </cell>
          <cell r="U129">
            <v>3.789941678227593E-2</v>
          </cell>
        </row>
        <row r="130">
          <cell r="T130">
            <v>124</v>
          </cell>
          <cell r="U130">
            <v>4.1477230971801893E-2</v>
          </cell>
        </row>
        <row r="131">
          <cell r="T131">
            <v>125</v>
          </cell>
          <cell r="U131">
            <v>4.5612662523296731E-2</v>
          </cell>
        </row>
        <row r="132">
          <cell r="T132">
            <v>126</v>
          </cell>
          <cell r="U132">
            <v>5.0439216803443231E-2</v>
          </cell>
        </row>
        <row r="133">
          <cell r="T133">
            <v>127</v>
          </cell>
          <cell r="U133">
            <v>5.6137389797859587E-2</v>
          </cell>
        </row>
        <row r="134">
          <cell r="T134">
            <v>128</v>
          </cell>
          <cell r="U134">
            <v>6.2958249315897233E-2</v>
          </cell>
        </row>
        <row r="135">
          <cell r="T135">
            <v>129</v>
          </cell>
          <cell r="U135">
            <v>7.1263509891689475E-2</v>
          </cell>
        </row>
        <row r="136">
          <cell r="T136">
            <v>130</v>
          </cell>
          <cell r="U136">
            <v>8.159796524318276E-2</v>
          </cell>
        </row>
        <row r="137">
          <cell r="T137">
            <v>131</v>
          </cell>
          <cell r="U137">
            <v>9.4831095729885045E-2</v>
          </cell>
        </row>
        <row r="138">
          <cell r="T138">
            <v>132</v>
          </cell>
          <cell r="U138">
            <v>0.11246418678318032</v>
          </cell>
        </row>
        <row r="139">
          <cell r="T139">
            <v>133</v>
          </cell>
          <cell r="U139">
            <v>0.13740008790285199</v>
          </cell>
        </row>
        <row r="140">
          <cell r="T140">
            <v>134</v>
          </cell>
          <cell r="U140">
            <v>0.17634667170812596</v>
          </cell>
        </row>
        <row r="141">
          <cell r="T141">
            <v>135</v>
          </cell>
          <cell r="U141">
            <v>0.25096210035215089</v>
          </cell>
        </row>
        <row r="142">
          <cell r="T142">
            <v>136</v>
          </cell>
          <cell r="U142">
            <v>0.7608078230495019</v>
          </cell>
        </row>
        <row r="143">
          <cell r="T143">
            <v>137</v>
          </cell>
          <cell r="U143">
            <v>0.37856278362592904</v>
          </cell>
        </row>
        <row r="144">
          <cell r="T144">
            <v>138</v>
          </cell>
          <cell r="U144">
            <v>0.1535749927514668</v>
          </cell>
        </row>
        <row r="145">
          <cell r="T145">
            <v>139</v>
          </cell>
          <cell r="U145">
            <v>0.10217667067615693</v>
          </cell>
        </row>
        <row r="146">
          <cell r="T146">
            <v>140</v>
          </cell>
          <cell r="U146">
            <v>7.5571120464838965E-2</v>
          </cell>
        </row>
        <row r="147">
          <cell r="T147">
            <v>141</v>
          </cell>
          <cell r="U147">
            <v>5.8980913759840853E-2</v>
          </cell>
        </row>
        <row r="148">
          <cell r="T148">
            <v>142</v>
          </cell>
          <cell r="U148">
            <v>4.7624874428433231E-2</v>
          </cell>
        </row>
        <row r="149">
          <cell r="T149">
            <v>143</v>
          </cell>
          <cell r="U149">
            <v>3.9391028519713857E-2</v>
          </cell>
        </row>
        <row r="150">
          <cell r="T150">
            <v>144</v>
          </cell>
          <cell r="U150">
            <v>3.3178765254740145E-2</v>
          </cell>
        </row>
        <row r="151">
          <cell r="T151">
            <v>145</v>
          </cell>
          <cell r="U151">
            <v>2.0356857523573537E-3</v>
          </cell>
        </row>
        <row r="152">
          <cell r="T152">
            <v>146</v>
          </cell>
          <cell r="U152">
            <v>2.2099810405990889E-3</v>
          </cell>
        </row>
        <row r="153">
          <cell r="T153">
            <v>147</v>
          </cell>
          <cell r="U153">
            <v>2.4083241433553279E-3</v>
          </cell>
        </row>
        <row r="154">
          <cell r="T154">
            <v>148</v>
          </cell>
          <cell r="U154">
            <v>2.6356768844957735E-3</v>
          </cell>
        </row>
        <row r="155">
          <cell r="T155">
            <v>149</v>
          </cell>
          <cell r="U155">
            <v>2.8984635048248772E-3</v>
          </cell>
        </row>
        <row r="156">
          <cell r="T156">
            <v>150</v>
          </cell>
          <cell r="U156">
            <v>3.2051676229612768E-3</v>
          </cell>
        </row>
        <row r="157">
          <cell r="T157">
            <v>151</v>
          </cell>
          <cell r="U157">
            <v>3.5672588834760287E-3</v>
          </cell>
        </row>
        <row r="158">
          <cell r="T158">
            <v>152</v>
          </cell>
          <cell r="U158">
            <v>4.0006914281004941E-3</v>
          </cell>
        </row>
        <row r="159">
          <cell r="T159">
            <v>153</v>
          </cell>
          <cell r="U159">
            <v>4.5284504613448172E-3</v>
          </cell>
        </row>
        <row r="160">
          <cell r="T160">
            <v>154</v>
          </cell>
          <cell r="U160">
            <v>5.1851549820082707E-3</v>
          </cell>
        </row>
        <row r="161">
          <cell r="T161">
            <v>155</v>
          </cell>
          <cell r="U161">
            <v>6.0260562503940355E-3</v>
          </cell>
        </row>
        <row r="162">
          <cell r="T162">
            <v>156</v>
          </cell>
          <cell r="U162">
            <v>7.1465536751853746E-3</v>
          </cell>
        </row>
        <row r="163">
          <cell r="T163">
            <v>157</v>
          </cell>
          <cell r="U163">
            <v>8.7311092647297302E-3</v>
          </cell>
        </row>
        <row r="164">
          <cell r="T164">
            <v>158</v>
          </cell>
          <cell r="U164">
            <v>1.1205975794161856E-2</v>
          </cell>
        </row>
        <row r="165">
          <cell r="T165">
            <v>159</v>
          </cell>
          <cell r="U165">
            <v>1.5947424437093207E-2</v>
          </cell>
        </row>
        <row r="166">
          <cell r="T166">
            <v>160</v>
          </cell>
          <cell r="U166">
            <v>4.8345647618530239E-2</v>
          </cell>
        </row>
        <row r="167">
          <cell r="T167">
            <v>161</v>
          </cell>
          <cell r="U167">
            <v>2.4055829059841657E-2</v>
          </cell>
        </row>
        <row r="168">
          <cell r="T168">
            <v>162</v>
          </cell>
          <cell r="U168">
            <v>9.758946027685185E-3</v>
          </cell>
        </row>
        <row r="169">
          <cell r="T169">
            <v>163</v>
          </cell>
          <cell r="U169">
            <v>6.4928319158761953E-3</v>
          </cell>
        </row>
        <row r="170">
          <cell r="T170">
            <v>164</v>
          </cell>
          <cell r="U170">
            <v>4.8021782235181968E-3</v>
          </cell>
        </row>
        <row r="171">
          <cell r="T171">
            <v>165</v>
          </cell>
          <cell r="U171">
            <v>3.7479510415952401E-3</v>
          </cell>
        </row>
        <row r="172">
          <cell r="T172">
            <v>166</v>
          </cell>
          <cell r="U172">
            <v>3.0263298131780322E-3</v>
          </cell>
        </row>
        <row r="173">
          <cell r="T173">
            <v>167</v>
          </cell>
          <cell r="U173">
            <v>2.5031088357008813E-3</v>
          </cell>
        </row>
        <row r="174">
          <cell r="T174">
            <v>168</v>
          </cell>
          <cell r="U174">
            <v>2.1083496315721169E-3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7.1784708109443492E-3</v>
          </cell>
        </row>
        <row r="200">
          <cell r="T200">
            <v>194</v>
          </cell>
          <cell r="U200">
            <v>7.7930910379020463E-3</v>
          </cell>
        </row>
        <row r="201">
          <cell r="T201">
            <v>195</v>
          </cell>
          <cell r="U201">
            <v>8.4925114528845731E-3</v>
          </cell>
        </row>
        <row r="202">
          <cell r="T202">
            <v>196</v>
          </cell>
          <cell r="U202">
            <v>9.2942290137482501E-3</v>
          </cell>
        </row>
        <row r="203">
          <cell r="T203">
            <v>197</v>
          </cell>
          <cell r="U203">
            <v>1.0220897622277193E-2</v>
          </cell>
        </row>
        <row r="204">
          <cell r="T204">
            <v>198</v>
          </cell>
          <cell r="U204">
            <v>1.1302433196758182E-2</v>
          </cell>
        </row>
        <row r="205">
          <cell r="T205">
            <v>199</v>
          </cell>
          <cell r="U205">
            <v>1.257928132594178E-2</v>
          </cell>
        </row>
        <row r="206">
          <cell r="T206">
            <v>200</v>
          </cell>
          <cell r="U206">
            <v>1.410770135172279E-2</v>
          </cell>
        </row>
        <row r="207">
          <cell r="T207">
            <v>201</v>
          </cell>
          <cell r="U207">
            <v>1.5968746363689612E-2</v>
          </cell>
        </row>
        <row r="208">
          <cell r="T208">
            <v>202</v>
          </cell>
          <cell r="U208">
            <v>1.8284493883923895E-2</v>
          </cell>
        </row>
        <row r="209">
          <cell r="T209">
            <v>203</v>
          </cell>
          <cell r="U209">
            <v>2.1249777304021063E-2</v>
          </cell>
        </row>
        <row r="210">
          <cell r="T210">
            <v>204</v>
          </cell>
          <cell r="U210">
            <v>2.520100506512736E-2</v>
          </cell>
        </row>
        <row r="211">
          <cell r="T211">
            <v>205</v>
          </cell>
          <cell r="U211">
            <v>3.07886484598364E-2</v>
          </cell>
        </row>
        <row r="212">
          <cell r="T212">
            <v>206</v>
          </cell>
          <cell r="U212">
            <v>3.951580937941284E-2</v>
          </cell>
        </row>
        <row r="213">
          <cell r="T213">
            <v>207</v>
          </cell>
          <cell r="U213">
            <v>5.6235654593960238E-2</v>
          </cell>
        </row>
        <row r="214">
          <cell r="T214">
            <v>208</v>
          </cell>
          <cell r="U214">
            <v>0.17048202054955394</v>
          </cell>
        </row>
        <row r="215">
          <cell r="T215">
            <v>209</v>
          </cell>
          <cell r="U215">
            <v>8.482844984259949E-2</v>
          </cell>
        </row>
        <row r="216">
          <cell r="T216">
            <v>210</v>
          </cell>
          <cell r="U216">
            <v>3.4413125466047738E-2</v>
          </cell>
        </row>
        <row r="217">
          <cell r="T217">
            <v>211</v>
          </cell>
          <cell r="U217">
            <v>2.289577570335289E-2</v>
          </cell>
        </row>
        <row r="218">
          <cell r="T218">
            <v>212</v>
          </cell>
          <cell r="U218">
            <v>1.6933996893458897E-2</v>
          </cell>
        </row>
        <row r="219">
          <cell r="T219">
            <v>213</v>
          </cell>
          <cell r="U219">
            <v>1.3216458936151629E-2</v>
          </cell>
        </row>
        <row r="220">
          <cell r="T220">
            <v>214</v>
          </cell>
          <cell r="U220">
            <v>1.0671794604364637E-2</v>
          </cell>
        </row>
        <row r="221">
          <cell r="T221">
            <v>215</v>
          </cell>
          <cell r="U221">
            <v>8.8267522101031053E-3</v>
          </cell>
        </row>
        <row r="222">
          <cell r="T222">
            <v>216</v>
          </cell>
          <cell r="U222">
            <v>7.4347065955437776E-3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1"/>
      <sheetName val="Chart1 (2)"/>
      <sheetName val="Basin Evaluation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U8">
            <v>5.3504804140820034E-3</v>
          </cell>
        </row>
        <row r="9">
          <cell r="U9">
            <v>5.8306795049655295E-3</v>
          </cell>
        </row>
        <row r="10">
          <cell r="U10">
            <v>6.3811124572002928E-3</v>
          </cell>
        </row>
        <row r="11">
          <cell r="U11">
            <v>7.0173326958918071E-3</v>
          </cell>
        </row>
        <row r="12">
          <cell r="U12">
            <v>7.7598795082220381E-3</v>
          </cell>
        </row>
        <row r="13">
          <cell r="U13">
            <v>8.6365215073630156E-3</v>
          </cell>
        </row>
        <row r="14">
          <cell r="U14">
            <v>9.6858845101380382E-3</v>
          </cell>
        </row>
        <row r="15">
          <cell r="U15">
            <v>1.0963616906413768E-2</v>
          </cell>
        </row>
        <row r="16">
          <cell r="U16">
            <v>1.2553533114335812E-2</v>
          </cell>
        </row>
        <row r="17">
          <cell r="U17">
            <v>1.4589399343059242E-2</v>
          </cell>
        </row>
        <row r="18">
          <cell r="U18">
            <v>1.7302182582027745E-2</v>
          </cell>
        </row>
        <row r="19">
          <cell r="U19">
            <v>2.1138475061977236E-2</v>
          </cell>
        </row>
        <row r="20">
          <cell r="U20">
            <v>2.7130257185865543E-2</v>
          </cell>
        </row>
        <row r="21">
          <cell r="U21">
            <v>3.8609553900330919E-2</v>
          </cell>
        </row>
        <row r="22">
          <cell r="U22">
            <v>0.1170473573922311</v>
          </cell>
        </row>
        <row r="23">
          <cell r="U23">
            <v>5.8240428250142952E-2</v>
          </cell>
        </row>
        <row r="24">
          <cell r="U24">
            <v>2.3626921961764129E-2</v>
          </cell>
        </row>
        <row r="25">
          <cell r="U25">
            <v>1.5719487796331838E-2</v>
          </cell>
        </row>
        <row r="26">
          <cell r="U26">
            <v>1.1626326225359843E-2</v>
          </cell>
        </row>
        <row r="27">
          <cell r="U27">
            <v>9.0739867322832107E-3</v>
          </cell>
        </row>
        <row r="28">
          <cell r="U28">
            <v>7.3269037582204986E-3</v>
          </cell>
        </row>
        <row r="29">
          <cell r="U29">
            <v>6.0601582338021334E-3</v>
          </cell>
        </row>
        <row r="30">
          <cell r="U30">
            <v>5.1044254238061769E-3</v>
          </cell>
        </row>
        <row r="31">
          <cell r="U31">
            <v>0</v>
          </cell>
        </row>
        <row r="32">
          <cell r="U32">
            <v>0</v>
          </cell>
        </row>
        <row r="33">
          <cell r="U33">
            <v>0</v>
          </cell>
        </row>
        <row r="34">
          <cell r="U34">
            <v>0</v>
          </cell>
        </row>
        <row r="35">
          <cell r="U35">
            <v>0</v>
          </cell>
        </row>
        <row r="36">
          <cell r="U36">
            <v>0</v>
          </cell>
        </row>
        <row r="37">
          <cell r="U37">
            <v>0</v>
          </cell>
        </row>
        <row r="38">
          <cell r="U38">
            <v>0</v>
          </cell>
        </row>
        <row r="39">
          <cell r="U39">
            <v>0</v>
          </cell>
        </row>
        <row r="40">
          <cell r="U40">
            <v>0</v>
          </cell>
        </row>
        <row r="41">
          <cell r="U41">
            <v>0</v>
          </cell>
        </row>
        <row r="42">
          <cell r="U42">
            <v>0</v>
          </cell>
        </row>
        <row r="43">
          <cell r="U43">
            <v>0</v>
          </cell>
        </row>
        <row r="44">
          <cell r="U44">
            <v>0</v>
          </cell>
        </row>
        <row r="45">
          <cell r="U45">
            <v>0</v>
          </cell>
        </row>
        <row r="46">
          <cell r="U46">
            <v>0</v>
          </cell>
        </row>
        <row r="47">
          <cell r="U47">
            <v>0</v>
          </cell>
        </row>
        <row r="48">
          <cell r="U48">
            <v>0</v>
          </cell>
        </row>
        <row r="49">
          <cell r="U49">
            <v>0</v>
          </cell>
        </row>
        <row r="50">
          <cell r="U50">
            <v>0</v>
          </cell>
        </row>
        <row r="51">
          <cell r="U51">
            <v>0</v>
          </cell>
        </row>
        <row r="52">
          <cell r="U52">
            <v>0</v>
          </cell>
        </row>
        <row r="53">
          <cell r="U53">
            <v>0</v>
          </cell>
        </row>
        <row r="54">
          <cell r="U54">
            <v>0</v>
          </cell>
        </row>
        <row r="55">
          <cell r="U55">
            <v>0</v>
          </cell>
        </row>
        <row r="56">
          <cell r="U56">
            <v>0</v>
          </cell>
        </row>
        <row r="57">
          <cell r="U57">
            <v>0</v>
          </cell>
        </row>
        <row r="58">
          <cell r="U58">
            <v>0</v>
          </cell>
        </row>
        <row r="59">
          <cell r="U59">
            <v>0</v>
          </cell>
        </row>
        <row r="60">
          <cell r="U60">
            <v>0</v>
          </cell>
        </row>
        <row r="61">
          <cell r="U61">
            <v>0</v>
          </cell>
        </row>
        <row r="62">
          <cell r="U62">
            <v>0</v>
          </cell>
        </row>
        <row r="63">
          <cell r="U63">
            <v>0</v>
          </cell>
        </row>
        <row r="64">
          <cell r="U64">
            <v>0</v>
          </cell>
        </row>
        <row r="65">
          <cell r="U65">
            <v>0</v>
          </cell>
        </row>
        <row r="66">
          <cell r="U66">
            <v>0</v>
          </cell>
        </row>
        <row r="67">
          <cell r="U67">
            <v>0</v>
          </cell>
        </row>
        <row r="68">
          <cell r="U68">
            <v>0</v>
          </cell>
        </row>
        <row r="69">
          <cell r="U69">
            <v>0</v>
          </cell>
        </row>
        <row r="70">
          <cell r="U70">
            <v>0</v>
          </cell>
        </row>
        <row r="71">
          <cell r="U71">
            <v>0</v>
          </cell>
        </row>
        <row r="72">
          <cell r="U72">
            <v>0</v>
          </cell>
        </row>
        <row r="73">
          <cell r="U73">
            <v>0</v>
          </cell>
        </row>
        <row r="74">
          <cell r="U74">
            <v>0</v>
          </cell>
        </row>
        <row r="75">
          <cell r="U75">
            <v>0</v>
          </cell>
        </row>
        <row r="76">
          <cell r="U76">
            <v>0</v>
          </cell>
        </row>
        <row r="77">
          <cell r="U77">
            <v>0</v>
          </cell>
        </row>
        <row r="78">
          <cell r="U78">
            <v>0</v>
          </cell>
        </row>
        <row r="79">
          <cell r="U79">
            <v>2.9999579508424141E-3</v>
          </cell>
        </row>
        <row r="80">
          <cell r="U80">
            <v>3.2568141650933919E-3</v>
          </cell>
        </row>
        <row r="81">
          <cell r="U81">
            <v>3.5491092638920601E-3</v>
          </cell>
        </row>
        <row r="82">
          <cell r="U82">
            <v>3.8841554087306112E-3</v>
          </cell>
        </row>
        <row r="83">
          <cell r="U83">
            <v>4.2714199018471849E-3</v>
          </cell>
        </row>
        <row r="84">
          <cell r="U84">
            <v>4.7234049180481944E-3</v>
          </cell>
        </row>
        <row r="85">
          <cell r="U85">
            <v>5.2570130914383548E-3</v>
          </cell>
        </row>
        <row r="86">
          <cell r="U86">
            <v>5.8957557887796726E-3</v>
          </cell>
        </row>
        <row r="87">
          <cell r="U87">
            <v>6.6735059430344645E-3</v>
          </cell>
        </row>
        <row r="88">
          <cell r="U88">
            <v>7.6412810261174474E-3</v>
          </cell>
        </row>
        <row r="89">
          <cell r="U89">
            <v>8.8805039479490991E-3</v>
          </cell>
        </row>
        <row r="90">
          <cell r="U90">
            <v>1.0531763310799493E-2</v>
          </cell>
        </row>
        <row r="91">
          <cell r="U91">
            <v>1.2866897863812225E-2</v>
          </cell>
        </row>
        <row r="92">
          <cell r="U92">
            <v>1.6514069591396407E-2</v>
          </cell>
        </row>
        <row r="93">
          <cell r="U93">
            <v>2.3501467591505766E-2</v>
          </cell>
        </row>
        <row r="94">
          <cell r="U94">
            <v>7.1246217543097151E-2</v>
          </cell>
        </row>
        <row r="95">
          <cell r="U95">
            <v>3.5450695456608734E-2</v>
          </cell>
        </row>
        <row r="96">
          <cell r="U96">
            <v>1.4381604672378158E-2</v>
          </cell>
        </row>
        <row r="97">
          <cell r="U97">
            <v>9.568383876028071E-3</v>
          </cell>
        </row>
        <row r="98">
          <cell r="U98">
            <v>7.0768942241320751E-3</v>
          </cell>
        </row>
        <row r="99">
          <cell r="U99">
            <v>5.5232962718245607E-3</v>
          </cell>
        </row>
        <row r="100">
          <cell r="U100">
            <v>4.4598544615255184E-3</v>
          </cell>
        </row>
        <row r="101">
          <cell r="U101">
            <v>3.6887919684012969E-3</v>
          </cell>
        </row>
        <row r="102">
          <cell r="U102">
            <v>3.1070415623168021E-3</v>
          </cell>
        </row>
        <row r="103">
          <cell r="U103">
            <v>4.2856542154891628E-3</v>
          </cell>
        </row>
        <row r="104">
          <cell r="U104">
            <v>4.652591664419131E-3</v>
          </cell>
        </row>
        <row r="105">
          <cell r="U105">
            <v>5.070156091274371E-3</v>
          </cell>
        </row>
        <row r="106">
          <cell r="U106">
            <v>5.54879344104373E-3</v>
          </cell>
        </row>
        <row r="107">
          <cell r="U107">
            <v>6.1020284312102635E-3</v>
          </cell>
        </row>
        <row r="108">
          <cell r="U108">
            <v>6.7477213114974207E-3</v>
          </cell>
        </row>
        <row r="109">
          <cell r="U109">
            <v>7.510018702054793E-3</v>
          </cell>
        </row>
        <row r="110">
          <cell r="U110">
            <v>8.4225082696852468E-3</v>
          </cell>
        </row>
        <row r="111">
          <cell r="U111">
            <v>9.5335799186206625E-3</v>
          </cell>
        </row>
        <row r="112">
          <cell r="U112">
            <v>1.0916115751596353E-2</v>
          </cell>
        </row>
        <row r="113">
          <cell r="U113">
            <v>1.2686434211355856E-2</v>
          </cell>
        </row>
        <row r="114">
          <cell r="U114">
            <v>1.5045376158284988E-2</v>
          </cell>
        </row>
        <row r="115">
          <cell r="U115">
            <v>1.8381282662588892E-2</v>
          </cell>
        </row>
        <row r="116">
          <cell r="U116">
            <v>2.3591527987709155E-2</v>
          </cell>
        </row>
        <row r="117">
          <cell r="U117">
            <v>3.3573525130722523E-2</v>
          </cell>
        </row>
        <row r="118">
          <cell r="U118">
            <v>0.10178031077585309</v>
          </cell>
        </row>
        <row r="119">
          <cell r="U119">
            <v>5.0643850652298192E-2</v>
          </cell>
        </row>
        <row r="120">
          <cell r="U120">
            <v>2.0545149531968798E-2</v>
          </cell>
        </row>
        <row r="121">
          <cell r="U121">
            <v>1.3669119822897246E-2</v>
          </cell>
        </row>
        <row r="122">
          <cell r="U122">
            <v>1.010984889161725E-2</v>
          </cell>
        </row>
        <row r="123">
          <cell r="U123">
            <v>7.8904232454636587E-3</v>
          </cell>
        </row>
        <row r="124">
          <cell r="U124">
            <v>6.3712206593221693E-3</v>
          </cell>
        </row>
        <row r="125">
          <cell r="U125">
            <v>5.2697028120018523E-3</v>
          </cell>
        </row>
        <row r="126">
          <cell r="U126">
            <v>4.4386308033097172E-3</v>
          </cell>
        </row>
        <row r="127">
          <cell r="U127">
            <v>3.2035265260781501E-2</v>
          </cell>
        </row>
        <row r="128">
          <cell r="U128">
            <v>3.4778122691533013E-2</v>
          </cell>
        </row>
        <row r="129">
          <cell r="U129">
            <v>3.789941678227593E-2</v>
          </cell>
        </row>
        <row r="130">
          <cell r="U130">
            <v>4.1477230971801893E-2</v>
          </cell>
        </row>
        <row r="131">
          <cell r="U131">
            <v>4.5612662523296731E-2</v>
          </cell>
        </row>
        <row r="132">
          <cell r="U132">
            <v>5.0439216803443231E-2</v>
          </cell>
        </row>
        <row r="133">
          <cell r="U133">
            <v>5.6137389797859587E-2</v>
          </cell>
        </row>
        <row r="134">
          <cell r="U134">
            <v>6.2958249315897233E-2</v>
          </cell>
        </row>
        <row r="135">
          <cell r="U135">
            <v>7.1263509891689475E-2</v>
          </cell>
        </row>
        <row r="136">
          <cell r="U136">
            <v>8.159796524318276E-2</v>
          </cell>
        </row>
        <row r="137">
          <cell r="U137">
            <v>9.4831095729885045E-2</v>
          </cell>
        </row>
        <row r="138">
          <cell r="U138">
            <v>0.11246418678318032</v>
          </cell>
        </row>
        <row r="139">
          <cell r="U139">
            <v>0.13740008790285199</v>
          </cell>
        </row>
        <row r="140">
          <cell r="U140">
            <v>0.17634667170812596</v>
          </cell>
        </row>
        <row r="141">
          <cell r="U141">
            <v>0.25096210035215089</v>
          </cell>
        </row>
        <row r="142">
          <cell r="U142">
            <v>0.7608078230495019</v>
          </cell>
        </row>
        <row r="143">
          <cell r="U143">
            <v>0.37856278362592904</v>
          </cell>
        </row>
        <row r="144">
          <cell r="U144">
            <v>0.1535749927514668</v>
          </cell>
        </row>
        <row r="145">
          <cell r="U145">
            <v>0.10217667067615693</v>
          </cell>
        </row>
        <row r="146">
          <cell r="U146">
            <v>7.5571120464838965E-2</v>
          </cell>
        </row>
        <row r="147">
          <cell r="U147">
            <v>5.8980913759840853E-2</v>
          </cell>
        </row>
        <row r="148">
          <cell r="U148">
            <v>4.7624874428433231E-2</v>
          </cell>
        </row>
        <row r="149">
          <cell r="U149">
            <v>3.9391028519713857E-2</v>
          </cell>
        </row>
        <row r="150">
          <cell r="U150">
            <v>3.3178765254740145E-2</v>
          </cell>
        </row>
        <row r="151">
          <cell r="U151">
            <v>2.0356857523573537E-3</v>
          </cell>
        </row>
        <row r="152">
          <cell r="U152">
            <v>2.2099810405990889E-3</v>
          </cell>
        </row>
        <row r="153">
          <cell r="U153">
            <v>2.4083241433553279E-3</v>
          </cell>
        </row>
        <row r="154">
          <cell r="U154">
            <v>2.6356768844957735E-3</v>
          </cell>
        </row>
        <row r="155">
          <cell r="U155">
            <v>2.8984635048248772E-3</v>
          </cell>
        </row>
        <row r="156">
          <cell r="U156">
            <v>3.2051676229612768E-3</v>
          </cell>
        </row>
        <row r="157">
          <cell r="U157">
            <v>3.5672588834760287E-3</v>
          </cell>
        </row>
        <row r="158">
          <cell r="U158">
            <v>4.0006914281004941E-3</v>
          </cell>
        </row>
        <row r="159">
          <cell r="U159">
            <v>4.5284504613448172E-3</v>
          </cell>
        </row>
        <row r="160">
          <cell r="U160">
            <v>5.1851549820082707E-3</v>
          </cell>
        </row>
        <row r="161">
          <cell r="U161">
            <v>6.0260562503940355E-3</v>
          </cell>
        </row>
        <row r="162">
          <cell r="U162">
            <v>7.1465536751853746E-3</v>
          </cell>
        </row>
        <row r="163">
          <cell r="U163">
            <v>8.7311092647297302E-3</v>
          </cell>
        </row>
        <row r="164">
          <cell r="U164">
            <v>1.1205975794161856E-2</v>
          </cell>
        </row>
        <row r="165">
          <cell r="U165">
            <v>1.5947424437093207E-2</v>
          </cell>
        </row>
        <row r="166">
          <cell r="U166">
            <v>4.8345647618530239E-2</v>
          </cell>
        </row>
        <row r="167">
          <cell r="U167">
            <v>2.4055829059841657E-2</v>
          </cell>
        </row>
        <row r="168">
          <cell r="U168">
            <v>9.758946027685185E-3</v>
          </cell>
        </row>
        <row r="169">
          <cell r="U169">
            <v>6.4928319158761953E-3</v>
          </cell>
        </row>
        <row r="170">
          <cell r="U170">
            <v>4.8021782235181968E-3</v>
          </cell>
        </row>
        <row r="171">
          <cell r="U171">
            <v>3.7479510415952401E-3</v>
          </cell>
        </row>
        <row r="172">
          <cell r="U172">
            <v>3.0263298131780322E-3</v>
          </cell>
        </row>
        <row r="173">
          <cell r="U173">
            <v>2.5031088357008813E-3</v>
          </cell>
        </row>
        <row r="174">
          <cell r="U174">
            <v>2.1083496315721169E-3</v>
          </cell>
        </row>
        <row r="175">
          <cell r="U175">
            <v>0</v>
          </cell>
        </row>
        <row r="176">
          <cell r="U176">
            <v>0</v>
          </cell>
        </row>
        <row r="177">
          <cell r="U177">
            <v>0</v>
          </cell>
        </row>
        <row r="178">
          <cell r="U178">
            <v>0</v>
          </cell>
        </row>
        <row r="179">
          <cell r="U179">
            <v>0</v>
          </cell>
        </row>
        <row r="180">
          <cell r="U180">
            <v>0</v>
          </cell>
        </row>
        <row r="181">
          <cell r="U181">
            <v>0</v>
          </cell>
        </row>
        <row r="182">
          <cell r="U182">
            <v>0</v>
          </cell>
        </row>
        <row r="183">
          <cell r="U183">
            <v>0</v>
          </cell>
        </row>
        <row r="184">
          <cell r="U184">
            <v>0</v>
          </cell>
        </row>
        <row r="185">
          <cell r="U185">
            <v>0</v>
          </cell>
        </row>
        <row r="186">
          <cell r="U186">
            <v>0</v>
          </cell>
        </row>
        <row r="187">
          <cell r="U187">
            <v>0</v>
          </cell>
        </row>
        <row r="188">
          <cell r="U188">
            <v>0</v>
          </cell>
        </row>
        <row r="189">
          <cell r="U189">
            <v>0</v>
          </cell>
        </row>
        <row r="190">
          <cell r="U190">
            <v>0</v>
          </cell>
        </row>
        <row r="191">
          <cell r="U191">
            <v>0</v>
          </cell>
        </row>
        <row r="192">
          <cell r="U192">
            <v>0</v>
          </cell>
        </row>
        <row r="193">
          <cell r="U193">
            <v>0</v>
          </cell>
        </row>
        <row r="194">
          <cell r="U194">
            <v>0</v>
          </cell>
        </row>
        <row r="195">
          <cell r="U195">
            <v>0</v>
          </cell>
        </row>
        <row r="196">
          <cell r="U196">
            <v>0</v>
          </cell>
        </row>
        <row r="197">
          <cell r="U197">
            <v>0</v>
          </cell>
        </row>
        <row r="198">
          <cell r="U198">
            <v>0</v>
          </cell>
        </row>
        <row r="199">
          <cell r="U199">
            <v>7.1784708109443492E-3</v>
          </cell>
        </row>
        <row r="200">
          <cell r="U200">
            <v>7.7930910379020463E-3</v>
          </cell>
        </row>
        <row r="201">
          <cell r="U201">
            <v>8.4925114528845731E-3</v>
          </cell>
        </row>
        <row r="202">
          <cell r="U202">
            <v>9.2942290137482501E-3</v>
          </cell>
        </row>
        <row r="203">
          <cell r="U203">
            <v>1.0220897622277193E-2</v>
          </cell>
        </row>
        <row r="204">
          <cell r="U204">
            <v>1.1302433196758182E-2</v>
          </cell>
        </row>
        <row r="205">
          <cell r="U205">
            <v>1.257928132594178E-2</v>
          </cell>
        </row>
        <row r="206">
          <cell r="U206">
            <v>1.410770135172279E-2</v>
          </cell>
        </row>
        <row r="207">
          <cell r="U207">
            <v>1.5968746363689612E-2</v>
          </cell>
        </row>
        <row r="208">
          <cell r="U208">
            <v>1.8284493883923895E-2</v>
          </cell>
        </row>
        <row r="209">
          <cell r="U209">
            <v>2.1249777304021063E-2</v>
          </cell>
        </row>
        <row r="210">
          <cell r="U210">
            <v>2.520100506512736E-2</v>
          </cell>
        </row>
        <row r="211">
          <cell r="U211">
            <v>3.07886484598364E-2</v>
          </cell>
        </row>
        <row r="212">
          <cell r="U212">
            <v>3.951580937941284E-2</v>
          </cell>
        </row>
        <row r="213">
          <cell r="U213">
            <v>5.6235654593960238E-2</v>
          </cell>
        </row>
        <row r="214">
          <cell r="U214">
            <v>0.17048202054955394</v>
          </cell>
        </row>
        <row r="215">
          <cell r="U215">
            <v>8.482844984259949E-2</v>
          </cell>
        </row>
        <row r="216">
          <cell r="U216">
            <v>3.4413125466047738E-2</v>
          </cell>
        </row>
        <row r="217">
          <cell r="U217">
            <v>2.289577570335289E-2</v>
          </cell>
        </row>
        <row r="218">
          <cell r="U218">
            <v>1.6933996893458897E-2</v>
          </cell>
        </row>
        <row r="219">
          <cell r="U219">
            <v>1.3216458936151629E-2</v>
          </cell>
        </row>
        <row r="220">
          <cell r="U220">
            <v>1.0671794604364637E-2</v>
          </cell>
        </row>
        <row r="221">
          <cell r="U221">
            <v>8.8267522101031053E-3</v>
          </cell>
        </row>
        <row r="222">
          <cell r="U222">
            <v>7.4347065955437776E-3</v>
          </cell>
        </row>
        <row r="223">
          <cell r="U223">
            <v>0</v>
          </cell>
        </row>
        <row r="224">
          <cell r="U224">
            <v>0</v>
          </cell>
        </row>
        <row r="225">
          <cell r="U225">
            <v>0</v>
          </cell>
        </row>
        <row r="226">
          <cell r="U226">
            <v>0</v>
          </cell>
        </row>
        <row r="227">
          <cell r="U227">
            <v>0</v>
          </cell>
        </row>
        <row r="228">
          <cell r="U228">
            <v>0</v>
          </cell>
        </row>
        <row r="229">
          <cell r="U229">
            <v>0</v>
          </cell>
        </row>
        <row r="230">
          <cell r="U230">
            <v>0</v>
          </cell>
        </row>
        <row r="231">
          <cell r="U231">
            <v>0</v>
          </cell>
        </row>
        <row r="232">
          <cell r="U232">
            <v>0</v>
          </cell>
        </row>
        <row r="233">
          <cell r="U233">
            <v>0</v>
          </cell>
        </row>
        <row r="234">
          <cell r="U234">
            <v>0</v>
          </cell>
        </row>
        <row r="235">
          <cell r="U235">
            <v>0</v>
          </cell>
        </row>
        <row r="236">
          <cell r="U236">
            <v>0</v>
          </cell>
        </row>
        <row r="237">
          <cell r="U237">
            <v>0</v>
          </cell>
        </row>
        <row r="238">
          <cell r="U238">
            <v>0</v>
          </cell>
        </row>
        <row r="239">
          <cell r="U239">
            <v>0</v>
          </cell>
        </row>
        <row r="240">
          <cell r="U240">
            <v>0</v>
          </cell>
        </row>
        <row r="241">
          <cell r="U241">
            <v>0</v>
          </cell>
        </row>
        <row r="242">
          <cell r="U242">
            <v>0</v>
          </cell>
        </row>
        <row r="243">
          <cell r="U243">
            <v>0</v>
          </cell>
        </row>
        <row r="244">
          <cell r="U244">
            <v>0</v>
          </cell>
        </row>
        <row r="245">
          <cell r="U245">
            <v>0</v>
          </cell>
        </row>
        <row r="246">
          <cell r="U246">
            <v>0</v>
          </cell>
        </row>
      </sheetData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U8">
            <v>5.044738676134454E-3</v>
          </cell>
        </row>
        <row r="9">
          <cell r="U9">
            <v>5.4974978189674924E-3</v>
          </cell>
        </row>
        <row r="10">
          <cell r="U10">
            <v>6.0164774596459828E-3</v>
          </cell>
        </row>
        <row r="11">
          <cell r="U11">
            <v>6.6163422561265521E-3</v>
          </cell>
        </row>
        <row r="12">
          <cell r="U12">
            <v>7.3164578220379119E-3</v>
          </cell>
        </row>
        <row r="13">
          <cell r="U13">
            <v>8.1430059926565473E-3</v>
          </cell>
        </row>
        <row r="14">
          <cell r="U14">
            <v>9.1324053952729946E-3</v>
          </cell>
        </row>
        <row r="15">
          <cell r="U15">
            <v>1.0337124511761539E-2</v>
          </cell>
        </row>
        <row r="16">
          <cell r="U16">
            <v>1.1836188364945179E-2</v>
          </cell>
        </row>
        <row r="17">
          <cell r="U17">
            <v>1.3755719380598696E-2</v>
          </cell>
        </row>
        <row r="18">
          <cell r="U18">
            <v>1.6313486434483281E-2</v>
          </cell>
        </row>
        <row r="19">
          <cell r="U19">
            <v>1.9930562201292797E-2</v>
          </cell>
        </row>
        <row r="20">
          <cell r="U20">
            <v>2.5579956775244619E-2</v>
          </cell>
        </row>
        <row r="21">
          <cell r="U21">
            <v>3.6403293677454818E-2</v>
          </cell>
        </row>
        <row r="22">
          <cell r="U22">
            <v>0.11035893696981776</v>
          </cell>
        </row>
        <row r="23">
          <cell r="U23">
            <v>5.491240377870614E-2</v>
          </cell>
        </row>
        <row r="24">
          <cell r="U24">
            <v>2.2276812135377577E-2</v>
          </cell>
        </row>
        <row r="25">
          <cell r="U25">
            <v>1.4821231350827144E-2</v>
          </cell>
        </row>
        <row r="26">
          <cell r="U26">
            <v>1.0961964726767838E-2</v>
          </cell>
        </row>
        <row r="27">
          <cell r="U27">
            <v>8.5554732047241587E-3</v>
          </cell>
        </row>
        <row r="28">
          <cell r="U28">
            <v>6.9082235434650323E-3</v>
          </cell>
        </row>
        <row r="29">
          <cell r="U29">
            <v>5.713863477584861E-3</v>
          </cell>
        </row>
        <row r="30">
          <cell r="U30">
            <v>4.8127439710172462E-3</v>
          </cell>
        </row>
        <row r="31">
          <cell r="U31">
            <v>0</v>
          </cell>
        </row>
        <row r="32">
          <cell r="U32">
            <v>0</v>
          </cell>
        </row>
        <row r="33">
          <cell r="U33">
            <v>0</v>
          </cell>
        </row>
        <row r="34">
          <cell r="U34">
            <v>0</v>
          </cell>
        </row>
        <row r="35">
          <cell r="U35">
            <v>0</v>
          </cell>
        </row>
        <row r="36">
          <cell r="U36">
            <v>0</v>
          </cell>
        </row>
        <row r="37">
          <cell r="U37">
            <v>0</v>
          </cell>
        </row>
        <row r="38">
          <cell r="U38">
            <v>0</v>
          </cell>
        </row>
        <row r="39">
          <cell r="U39">
            <v>0</v>
          </cell>
        </row>
        <row r="40">
          <cell r="U40">
            <v>0</v>
          </cell>
        </row>
        <row r="41">
          <cell r="U41">
            <v>0</v>
          </cell>
        </row>
        <row r="42">
          <cell r="U42">
            <v>0</v>
          </cell>
        </row>
        <row r="43">
          <cell r="U43">
            <v>0</v>
          </cell>
        </row>
        <row r="44">
          <cell r="U44">
            <v>0</v>
          </cell>
        </row>
        <row r="45">
          <cell r="U45">
            <v>0</v>
          </cell>
        </row>
        <row r="46">
          <cell r="U46">
            <v>0</v>
          </cell>
        </row>
        <row r="47">
          <cell r="U47">
            <v>0</v>
          </cell>
        </row>
        <row r="48">
          <cell r="U48">
            <v>0</v>
          </cell>
        </row>
        <row r="49">
          <cell r="U49">
            <v>0</v>
          </cell>
        </row>
        <row r="50">
          <cell r="U50">
            <v>0</v>
          </cell>
        </row>
        <row r="51">
          <cell r="U51">
            <v>0</v>
          </cell>
        </row>
        <row r="52">
          <cell r="U52">
            <v>0</v>
          </cell>
        </row>
        <row r="53">
          <cell r="U53">
            <v>0</v>
          </cell>
        </row>
        <row r="54">
          <cell r="U54">
            <v>0</v>
          </cell>
        </row>
        <row r="55">
          <cell r="U55">
            <v>0</v>
          </cell>
        </row>
        <row r="56">
          <cell r="U56">
            <v>0</v>
          </cell>
        </row>
        <row r="57">
          <cell r="U57">
            <v>0</v>
          </cell>
        </row>
        <row r="58">
          <cell r="U58">
            <v>0</v>
          </cell>
        </row>
        <row r="59">
          <cell r="U59">
            <v>0</v>
          </cell>
        </row>
        <row r="60">
          <cell r="U60">
            <v>0</v>
          </cell>
        </row>
        <row r="61">
          <cell r="U61">
            <v>0</v>
          </cell>
        </row>
        <row r="62">
          <cell r="U62">
            <v>0</v>
          </cell>
        </row>
        <row r="63">
          <cell r="U63">
            <v>0</v>
          </cell>
        </row>
        <row r="64">
          <cell r="U64">
            <v>0</v>
          </cell>
        </row>
        <row r="65">
          <cell r="U65">
            <v>0</v>
          </cell>
        </row>
        <row r="66">
          <cell r="U66">
            <v>0</v>
          </cell>
        </row>
        <row r="67">
          <cell r="U67">
            <v>0</v>
          </cell>
        </row>
        <row r="68">
          <cell r="U68">
            <v>0</v>
          </cell>
        </row>
        <row r="69">
          <cell r="U69">
            <v>0</v>
          </cell>
        </row>
        <row r="70">
          <cell r="U70">
            <v>0</v>
          </cell>
        </row>
        <row r="71">
          <cell r="U71">
            <v>0</v>
          </cell>
        </row>
        <row r="72">
          <cell r="U72">
            <v>0</v>
          </cell>
        </row>
        <row r="73">
          <cell r="U73">
            <v>0</v>
          </cell>
        </row>
        <row r="74">
          <cell r="U74">
            <v>0</v>
          </cell>
        </row>
        <row r="75">
          <cell r="U75">
            <v>0</v>
          </cell>
        </row>
        <row r="76">
          <cell r="U76">
            <v>0</v>
          </cell>
        </row>
        <row r="77">
          <cell r="U77">
            <v>0</v>
          </cell>
        </row>
        <row r="78">
          <cell r="U78">
            <v>0</v>
          </cell>
        </row>
        <row r="79">
          <cell r="U79">
            <v>2.8285317822228477E-3</v>
          </cell>
        </row>
        <row r="80">
          <cell r="U80">
            <v>3.0707104985166268E-3</v>
          </cell>
        </row>
        <row r="81">
          <cell r="U81">
            <v>3.346303020241085E-3</v>
          </cell>
        </row>
        <row r="82">
          <cell r="U82">
            <v>3.6622036710888617E-3</v>
          </cell>
        </row>
        <row r="83">
          <cell r="U83">
            <v>4.0273387645987741E-3</v>
          </cell>
        </row>
        <row r="84">
          <cell r="U84">
            <v>4.4534960655882982E-3</v>
          </cell>
        </row>
        <row r="85">
          <cell r="U85">
            <v>4.9566123433561629E-3</v>
          </cell>
        </row>
        <row r="86">
          <cell r="U86">
            <v>5.5588554579922627E-3</v>
          </cell>
        </row>
        <row r="87">
          <cell r="U87">
            <v>6.2921627462896373E-3</v>
          </cell>
        </row>
        <row r="88">
          <cell r="U88">
            <v>7.2046363960535931E-3</v>
          </cell>
        </row>
        <row r="89">
          <cell r="U89">
            <v>8.3730465794948656E-3</v>
          </cell>
        </row>
        <row r="90">
          <cell r="U90">
            <v>9.9299482644680925E-3</v>
          </cell>
        </row>
        <row r="91">
          <cell r="U91">
            <v>1.2131646557308669E-2</v>
          </cell>
        </row>
        <row r="92">
          <cell r="U92">
            <v>1.5570408471888042E-2</v>
          </cell>
        </row>
        <row r="93">
          <cell r="U93">
            <v>2.2158526586276865E-2</v>
          </cell>
        </row>
        <row r="94">
          <cell r="U94">
            <v>6.7175005112063035E-2</v>
          </cell>
        </row>
        <row r="95">
          <cell r="U95">
            <v>3.3424941430516809E-2</v>
          </cell>
        </row>
        <row r="96">
          <cell r="U96">
            <v>1.3559798691099407E-2</v>
          </cell>
        </row>
        <row r="97">
          <cell r="U97">
            <v>9.0216190831121819E-3</v>
          </cell>
        </row>
        <row r="98">
          <cell r="U98">
            <v>6.6725002684673851E-3</v>
          </cell>
        </row>
        <row r="99">
          <cell r="U99">
            <v>5.2076793420060144E-3</v>
          </cell>
        </row>
        <row r="100">
          <cell r="U100">
            <v>4.2050056351526323E-3</v>
          </cell>
        </row>
        <row r="101">
          <cell r="U101">
            <v>3.4780038559212227E-3</v>
          </cell>
        </row>
        <row r="102">
          <cell r="U102">
            <v>2.9294963301844134E-3</v>
          </cell>
        </row>
        <row r="103">
          <cell r="U103">
            <v>4.0407596888897826E-3</v>
          </cell>
        </row>
        <row r="104">
          <cell r="U104">
            <v>4.3867292835951819E-3</v>
          </cell>
        </row>
        <row r="105">
          <cell r="U105">
            <v>4.7804328860586937E-3</v>
          </cell>
        </row>
        <row r="106">
          <cell r="U106">
            <v>5.2317195301269468E-3</v>
          </cell>
        </row>
        <row r="107">
          <cell r="U107">
            <v>5.7533410922839638E-3</v>
          </cell>
        </row>
        <row r="108">
          <cell r="U108">
            <v>6.3621372365547119E-3</v>
          </cell>
        </row>
        <row r="109">
          <cell r="U109">
            <v>7.0808747762230919E-3</v>
          </cell>
        </row>
        <row r="110">
          <cell r="U110">
            <v>7.9412220828460906E-3</v>
          </cell>
        </row>
        <row r="111">
          <cell r="U111">
            <v>8.9888039232709129E-3</v>
          </cell>
        </row>
        <row r="112">
          <cell r="U112">
            <v>1.0292337708647993E-2</v>
          </cell>
        </row>
        <row r="113">
          <cell r="U113">
            <v>1.1961495113564096E-2</v>
          </cell>
        </row>
        <row r="114">
          <cell r="U114">
            <v>1.4185640377811564E-2</v>
          </cell>
        </row>
        <row r="115">
          <cell r="U115">
            <v>1.7330923653298101E-2</v>
          </cell>
        </row>
        <row r="116">
          <cell r="U116">
            <v>2.2243440674125779E-2</v>
          </cell>
        </row>
        <row r="117">
          <cell r="U117">
            <v>3.1655037980395526E-2</v>
          </cell>
        </row>
        <row r="118">
          <cell r="U118">
            <v>9.5964293017232929E-2</v>
          </cell>
        </row>
        <row r="119">
          <cell r="U119">
            <v>4.7749916329309729E-2</v>
          </cell>
        </row>
        <row r="120">
          <cell r="U120">
            <v>1.937114098728487E-2</v>
          </cell>
        </row>
        <row r="121">
          <cell r="U121">
            <v>1.2888027261588834E-2</v>
          </cell>
        </row>
        <row r="122">
          <cell r="U122">
            <v>9.532143240667694E-3</v>
          </cell>
        </row>
        <row r="123">
          <cell r="U123">
            <v>7.4395419171514503E-3</v>
          </cell>
        </row>
        <row r="124">
          <cell r="U124">
            <v>6.0071509073609036E-3</v>
          </cell>
        </row>
        <row r="125">
          <cell r="U125">
            <v>4.9685769370303194E-3</v>
          </cell>
        </row>
        <row r="126">
          <cell r="U126">
            <v>4.1849947574063052E-3</v>
          </cell>
        </row>
        <row r="127">
          <cell r="U127">
            <v>3.0204678674451126E-2</v>
          </cell>
        </row>
        <row r="128">
          <cell r="U128">
            <v>3.2790801394873982E-2</v>
          </cell>
        </row>
        <row r="129">
          <cell r="U129">
            <v>3.5733735823288738E-2</v>
          </cell>
        </row>
        <row r="130">
          <cell r="U130">
            <v>3.9107103487698927E-2</v>
          </cell>
        </row>
        <row r="131">
          <cell r="U131">
            <v>4.300622466482263E-2</v>
          </cell>
        </row>
        <row r="132">
          <cell r="U132">
            <v>4.7556975843246474E-2</v>
          </cell>
        </row>
        <row r="133">
          <cell r="U133">
            <v>5.292953895226761E-2</v>
          </cell>
        </row>
        <row r="134">
          <cell r="U134">
            <v>5.9360635069274525E-2</v>
          </cell>
        </row>
        <row r="135">
          <cell r="U135">
            <v>6.7191309326450066E-2</v>
          </cell>
        </row>
        <row r="136">
          <cell r="U136">
            <v>7.6935224372143743E-2</v>
          </cell>
        </row>
        <row r="137">
          <cell r="U137">
            <v>8.9412175973891617E-2</v>
          </cell>
        </row>
        <row r="138">
          <cell r="U138">
            <v>0.10603766182414144</v>
          </cell>
        </row>
        <row r="139">
          <cell r="U139">
            <v>0.12954865430840332</v>
          </cell>
        </row>
        <row r="140">
          <cell r="U140">
            <v>0.16626971903909019</v>
          </cell>
        </row>
        <row r="141">
          <cell r="U141">
            <v>0.23662140890345656</v>
          </cell>
        </row>
        <row r="142">
          <cell r="U142">
            <v>0.71733309030381609</v>
          </cell>
        </row>
        <row r="143">
          <cell r="U143">
            <v>0.35693062456159025</v>
          </cell>
        </row>
        <row r="144">
          <cell r="U144">
            <v>0.14479927887995439</v>
          </cell>
        </row>
        <row r="145">
          <cell r="U145">
            <v>9.6338003780376533E-2</v>
          </cell>
        </row>
        <row r="146">
          <cell r="U146">
            <v>7.1252770723991013E-2</v>
          </cell>
        </row>
        <row r="147">
          <cell r="U147">
            <v>5.5610575830707089E-2</v>
          </cell>
        </row>
        <row r="148">
          <cell r="U148">
            <v>4.4903453032522758E-2</v>
          </cell>
        </row>
        <row r="149">
          <cell r="U149">
            <v>3.7140112604301632E-2</v>
          </cell>
        </row>
        <row r="150">
          <cell r="U150">
            <v>3.1282835811612134E-2</v>
          </cell>
        </row>
        <row r="151">
          <cell r="U151">
            <v>1.9193608522226461E-3</v>
          </cell>
        </row>
        <row r="152">
          <cell r="U152">
            <v>2.0836964097077104E-3</v>
          </cell>
        </row>
        <row r="153">
          <cell r="U153">
            <v>2.2707056208778787E-3</v>
          </cell>
        </row>
        <row r="154">
          <cell r="U154">
            <v>2.4850667768102986E-3</v>
          </cell>
        </row>
        <row r="155">
          <cell r="U155">
            <v>2.7328370188348817E-3</v>
          </cell>
        </row>
        <row r="156">
          <cell r="U156">
            <v>3.022015187363487E-3</v>
          </cell>
        </row>
        <row r="157">
          <cell r="U157">
            <v>3.3634155187059669E-3</v>
          </cell>
        </row>
        <row r="158">
          <cell r="U158">
            <v>3.7720804893518916E-3</v>
          </cell>
        </row>
        <row r="159">
          <cell r="U159">
            <v>4.2696818635536817E-3</v>
          </cell>
        </row>
        <row r="160">
          <cell r="U160">
            <v>4.8888604116077939E-3</v>
          </cell>
        </row>
        <row r="161">
          <cell r="U161">
            <v>5.6817101789429433E-3</v>
          </cell>
        </row>
        <row r="162">
          <cell r="U162">
            <v>6.7381791794604894E-3</v>
          </cell>
        </row>
        <row r="163">
          <cell r="U163">
            <v>8.2321887353165955E-3</v>
          </cell>
        </row>
        <row r="164">
          <cell r="U164">
            <v>1.056563432020974E-2</v>
          </cell>
        </row>
        <row r="165">
          <cell r="U165">
            <v>1.503614304068787E-2</v>
          </cell>
        </row>
        <row r="166">
          <cell r="U166">
            <v>4.5583039183185618E-2</v>
          </cell>
        </row>
        <row r="167">
          <cell r="U167">
            <v>2.2681210256422113E-2</v>
          </cell>
        </row>
        <row r="168">
          <cell r="U168">
            <v>9.2012919689603082E-3</v>
          </cell>
        </row>
        <row r="169">
          <cell r="U169">
            <v>6.121812949254693E-3</v>
          </cell>
        </row>
        <row r="170">
          <cell r="U170">
            <v>4.5277680393171526E-3</v>
          </cell>
        </row>
        <row r="171">
          <cell r="U171">
            <v>3.5337824106469375E-3</v>
          </cell>
        </row>
        <row r="172">
          <cell r="U172">
            <v>2.8533966809964279E-3</v>
          </cell>
        </row>
        <row r="173">
          <cell r="U173">
            <v>2.3600740450894003E-3</v>
          </cell>
        </row>
        <row r="174">
          <cell r="U174">
            <v>1.9878725097679942E-3</v>
          </cell>
        </row>
        <row r="175">
          <cell r="U175">
            <v>0</v>
          </cell>
        </row>
        <row r="176">
          <cell r="U176">
            <v>0</v>
          </cell>
        </row>
        <row r="177">
          <cell r="U177">
            <v>0</v>
          </cell>
        </row>
        <row r="178">
          <cell r="U178">
            <v>0</v>
          </cell>
        </row>
        <row r="179">
          <cell r="U179">
            <v>0</v>
          </cell>
        </row>
        <row r="180">
          <cell r="U180">
            <v>0</v>
          </cell>
        </row>
        <row r="181">
          <cell r="U181">
            <v>0</v>
          </cell>
        </row>
        <row r="182">
          <cell r="U182">
            <v>0</v>
          </cell>
        </row>
        <row r="183">
          <cell r="U183">
            <v>0</v>
          </cell>
        </row>
        <row r="184">
          <cell r="U184">
            <v>0</v>
          </cell>
        </row>
        <row r="185">
          <cell r="U185">
            <v>0</v>
          </cell>
        </row>
        <row r="186">
          <cell r="U186">
            <v>0</v>
          </cell>
        </row>
        <row r="187">
          <cell r="U187">
            <v>0</v>
          </cell>
        </row>
        <row r="188">
          <cell r="U188">
            <v>0</v>
          </cell>
        </row>
        <row r="189">
          <cell r="U189">
            <v>0</v>
          </cell>
        </row>
        <row r="190">
          <cell r="U190">
            <v>0</v>
          </cell>
        </row>
        <row r="191">
          <cell r="U191">
            <v>0</v>
          </cell>
        </row>
        <row r="192">
          <cell r="U192">
            <v>0</v>
          </cell>
        </row>
        <row r="193">
          <cell r="U193">
            <v>0</v>
          </cell>
        </row>
        <row r="194">
          <cell r="U194">
            <v>0</v>
          </cell>
        </row>
        <row r="195">
          <cell r="U195">
            <v>0</v>
          </cell>
        </row>
        <row r="196">
          <cell r="U196">
            <v>0</v>
          </cell>
        </row>
        <row r="197">
          <cell r="U197">
            <v>0</v>
          </cell>
        </row>
        <row r="198">
          <cell r="U198">
            <v>0</v>
          </cell>
        </row>
        <row r="199">
          <cell r="U199">
            <v>6.7682724788903923E-3</v>
          </cell>
        </row>
        <row r="200">
          <cell r="U200">
            <v>7.3477715500219363E-3</v>
          </cell>
        </row>
        <row r="201">
          <cell r="U201">
            <v>8.0072250841483183E-3</v>
          </cell>
        </row>
        <row r="202">
          <cell r="U202">
            <v>8.7631302129626432E-3</v>
          </cell>
        </row>
        <row r="203">
          <cell r="U203">
            <v>9.636846329575649E-3</v>
          </cell>
        </row>
        <row r="204">
          <cell r="U204">
            <v>1.0656579871229152E-2</v>
          </cell>
        </row>
        <row r="205">
          <cell r="U205">
            <v>1.1860465250173688E-2</v>
          </cell>
        </row>
        <row r="206">
          <cell r="U206">
            <v>1.3301546988767213E-2</v>
          </cell>
        </row>
        <row r="207">
          <cell r="U207">
            <v>1.5056246571478792E-2</v>
          </cell>
        </row>
        <row r="208">
          <cell r="U208">
            <v>1.7239665661985402E-2</v>
          </cell>
        </row>
        <row r="209">
          <cell r="U209">
            <v>2.0035504315219877E-2</v>
          </cell>
        </row>
        <row r="210">
          <cell r="U210">
            <v>2.376094763283439E-2</v>
          </cell>
        </row>
        <row r="211">
          <cell r="U211">
            <v>2.9029297119274346E-2</v>
          </cell>
        </row>
        <row r="212">
          <cell r="U212">
            <v>3.7257763129160709E-2</v>
          </cell>
        </row>
        <row r="213">
          <cell r="U213">
            <v>5.3022188617162555E-2</v>
          </cell>
        </row>
        <row r="214">
          <cell r="U214">
            <v>0.16074019080386528</v>
          </cell>
        </row>
        <row r="215">
          <cell r="U215">
            <v>7.9981109851593873E-2</v>
          </cell>
        </row>
        <row r="216">
          <cell r="U216">
            <v>3.2446661153702185E-2</v>
          </cell>
        </row>
        <row r="217">
          <cell r="U217">
            <v>2.1587445663161314E-2</v>
          </cell>
        </row>
        <row r="218">
          <cell r="U218">
            <v>1.5966339928118401E-2</v>
          </cell>
        </row>
        <row r="219">
          <cell r="U219">
            <v>1.246123271122869E-2</v>
          </cell>
        </row>
        <row r="220">
          <cell r="U220">
            <v>1.0061977769829523E-2</v>
          </cell>
        </row>
        <row r="221">
          <cell r="U221">
            <v>8.3223663695257914E-3</v>
          </cell>
        </row>
        <row r="222">
          <cell r="U222">
            <v>7.0098662186555676E-3</v>
          </cell>
        </row>
        <row r="223">
          <cell r="U223">
            <v>0</v>
          </cell>
        </row>
        <row r="224">
          <cell r="U224">
            <v>0</v>
          </cell>
        </row>
        <row r="225">
          <cell r="U225">
            <v>0</v>
          </cell>
        </row>
        <row r="226">
          <cell r="U226">
            <v>0</v>
          </cell>
        </row>
        <row r="227">
          <cell r="U227">
            <v>0</v>
          </cell>
        </row>
        <row r="228">
          <cell r="U228">
            <v>0</v>
          </cell>
        </row>
        <row r="229">
          <cell r="U229">
            <v>0</v>
          </cell>
        </row>
        <row r="230">
          <cell r="U230">
            <v>0</v>
          </cell>
        </row>
        <row r="231">
          <cell r="U231">
            <v>0</v>
          </cell>
        </row>
        <row r="232">
          <cell r="U232">
            <v>0</v>
          </cell>
        </row>
        <row r="233">
          <cell r="U233">
            <v>0</v>
          </cell>
        </row>
        <row r="234">
          <cell r="U234">
            <v>0</v>
          </cell>
        </row>
        <row r="235">
          <cell r="U235">
            <v>0</v>
          </cell>
        </row>
        <row r="236">
          <cell r="U236">
            <v>0</v>
          </cell>
        </row>
        <row r="237">
          <cell r="U237">
            <v>0</v>
          </cell>
        </row>
        <row r="238">
          <cell r="U238">
            <v>0</v>
          </cell>
        </row>
        <row r="239">
          <cell r="U239">
            <v>0</v>
          </cell>
        </row>
        <row r="240">
          <cell r="U240">
            <v>0</v>
          </cell>
        </row>
        <row r="241">
          <cell r="U241">
            <v>0</v>
          </cell>
        </row>
        <row r="242">
          <cell r="U242">
            <v>0</v>
          </cell>
        </row>
        <row r="243">
          <cell r="U243">
            <v>0</v>
          </cell>
        </row>
        <row r="244">
          <cell r="U244">
            <v>0</v>
          </cell>
        </row>
        <row r="245">
          <cell r="U245">
            <v>0</v>
          </cell>
        </row>
        <row r="246"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workbookViewId="0">
      <selection activeCell="P13" sqref="P13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3" t="s">
        <v>50</v>
      </c>
      <c r="V5" s="53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4" t="s">
        <v>56</v>
      </c>
      <c r="BH5" s="56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5"/>
      <c r="BH6" s="56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0.43326653306613228</v>
      </c>
      <c r="N7">
        <f>M7/$M$12</f>
        <v>0.15384615384615385</v>
      </c>
      <c r="O7" t="s">
        <v>24</v>
      </c>
      <c r="P7">
        <f>P12*Q7/Q12</f>
        <v>2.8162324649298598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4.7273389866773329E-3</v>
      </c>
      <c r="V7">
        <f>U7</f>
        <v>4.7273389866773329E-3</v>
      </c>
      <c r="W7" s="21">
        <f>V7</f>
        <v>4.7273389866773329E-3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3.1929859719438878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5.1320934584051852E-3</v>
      </c>
      <c r="V8">
        <f>U8+V7</f>
        <v>9.8594324450825173E-3</v>
      </c>
      <c r="W8" s="21">
        <f t="shared" ref="W8:W71" si="10">IF(R8-R7=1,V8-V7,V8-V7+W7)</f>
        <v>9.8594324450825173E-3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3.3719438877755512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5.5926925863955066E-3</v>
      </c>
      <c r="V9">
        <f t="shared" ref="V9:V72" si="13">U9+V8</f>
        <v>1.5452125031478024E-2</v>
      </c>
      <c r="W9">
        <f t="shared" si="10"/>
        <v>1.5452125031478024E-2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0.26372745490981941</v>
      </c>
      <c r="N10">
        <f t="shared" si="7"/>
        <v>9.36454849498327E-2</v>
      </c>
      <c r="O10" t="s">
        <v>28</v>
      </c>
      <c r="P10">
        <f>P12*Q10/Q12</f>
        <v>3.6356713426853706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6.1206588875186464E-3</v>
      </c>
      <c r="V10">
        <f t="shared" si="13"/>
        <v>2.1572783918996669E-2</v>
      </c>
      <c r="W10">
        <f t="shared" si="10"/>
        <v>2.1572783918996669E-2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0.37675350701402799</v>
      </c>
      <c r="N11">
        <f>M11/$M$12</f>
        <v>0.13377926421404679</v>
      </c>
      <c r="O11" t="s">
        <v>29</v>
      </c>
      <c r="P11">
        <f>P12*Q11/Q12</f>
        <v>4.2667334669338679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6.7309109532023431E-3</v>
      </c>
      <c r="V11">
        <f t="shared" si="13"/>
        <v>2.8303694872199012E-2</v>
      </c>
      <c r="W11">
        <f t="shared" si="10"/>
        <v>2.8303694872199012E-2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2.8162324649298598</v>
      </c>
      <c r="N12">
        <f t="shared" si="7"/>
        <v>1</v>
      </c>
      <c r="O12" t="s">
        <v>30</v>
      </c>
      <c r="P12">
        <f>'Basin Evaluation'!U10</f>
        <v>4.7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7.4431497323762382E-3</v>
      </c>
      <c r="V12">
        <f t="shared" si="13"/>
        <v>3.5746844604575251E-2</v>
      </c>
      <c r="W12">
        <f t="shared" si="10"/>
        <v>3.5746844604575251E-2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0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0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0.17895791583166343</v>
      </c>
      <c r="N13">
        <f t="shared" si="7"/>
        <v>6.3545150501672282E-2</v>
      </c>
      <c r="R13">
        <v>1</v>
      </c>
      <c r="S13">
        <v>7</v>
      </c>
      <c r="T13">
        <f t="shared" si="8"/>
        <v>7</v>
      </c>
      <c r="U13">
        <f t="shared" si="9"/>
        <v>8.2840104254298282E-3</v>
      </c>
      <c r="V13">
        <f t="shared" si="13"/>
        <v>4.4030855030005076E-2</v>
      </c>
      <c r="W13">
        <f t="shared" si="10"/>
        <v>4.4030855030005076E-2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4.9847490739635661E-5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4.9847490739635661E-5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9.2905422852344408E-3</v>
      </c>
      <c r="V14">
        <f t="shared" si="13"/>
        <v>5.3321397315239515E-2</v>
      </c>
      <c r="W14">
        <f t="shared" si="10"/>
        <v>5.3321397315239515E-2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7.220055194825419E-4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7.220055194825419E-4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0.63106212424849728</v>
      </c>
      <c r="N15">
        <f t="shared" si="7"/>
        <v>0.22408026755852853</v>
      </c>
      <c r="R15">
        <v>1</v>
      </c>
      <c r="S15">
        <v>9</v>
      </c>
      <c r="T15">
        <f t="shared" si="8"/>
        <v>9</v>
      </c>
      <c r="U15">
        <f t="shared" si="9"/>
        <v>1.0516122338805039E-2</v>
      </c>
      <c r="V15">
        <f t="shared" si="13"/>
        <v>6.383751965404455E-2</v>
      </c>
      <c r="W15">
        <f t="shared" si="10"/>
        <v>6.383751965404455E-2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2.3336360127370307E-3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2.3336360127370307E-3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1.2041144007628225E-2</v>
      </c>
      <c r="V16">
        <f t="shared" si="13"/>
        <v>7.5878663661672771E-2</v>
      </c>
      <c r="W16">
        <f t="shared" si="10"/>
        <v>7.5878663661672771E-2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5.1407003329497058E-3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5.1407003329497058E-3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4.7000000000000011</v>
      </c>
      <c r="R17">
        <v>1</v>
      </c>
      <c r="S17">
        <v>11</v>
      </c>
      <c r="T17">
        <f t="shared" si="8"/>
        <v>11</v>
      </c>
      <c r="U17">
        <f t="shared" si="9"/>
        <v>1.3993913655587432E-2</v>
      </c>
      <c r="V17">
        <f t="shared" si="13"/>
        <v>8.9872577317260199E-2</v>
      </c>
      <c r="W17">
        <f t="shared" si="10"/>
        <v>8.9872577317260199E-2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9.5067388118368016E-3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9.5067388118368016E-3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1.6595971048067426E-2</v>
      </c>
      <c r="V18">
        <f t="shared" si="13"/>
        <v>0.10646854836532763</v>
      </c>
      <c r="W18">
        <f t="shared" si="10"/>
        <v>0.10646854836532763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1.5979507800456729E-2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1.5979507800456729E-2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2.0275680161488365E-2</v>
      </c>
      <c r="V19">
        <f t="shared" si="13"/>
        <v>0.12674422852681599</v>
      </c>
      <c r="W19">
        <f t="shared" si="10"/>
        <v>0.12674422852681599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2.5459867553661208E-2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2.5459867553661208E-2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2.6022899749707756E-2</v>
      </c>
      <c r="V20">
        <f t="shared" si="13"/>
        <v>0.15276712827652375</v>
      </c>
      <c r="W20">
        <f t="shared" si="10"/>
        <v>0.15276712827652375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3.9657265037961992E-2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3.9657265037961992E-2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3.703365374113373E-2</v>
      </c>
      <c r="V21">
        <f t="shared" si="13"/>
        <v>0.18980078201765749</v>
      </c>
      <c r="W21">
        <f t="shared" si="10"/>
        <v>0.18980078201765749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6.2867459442786391E-2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6.2867459442786391E-2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0.11226991423336449</v>
      </c>
      <c r="V22">
        <f t="shared" si="13"/>
        <v>0.30207069625102201</v>
      </c>
      <c r="W22">
        <f t="shared" si="10"/>
        <v>0.30207069625102201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0.14667647753424676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0.14667647753424676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5.5863267913402403E-2</v>
      </c>
      <c r="V23">
        <f t="shared" si="13"/>
        <v>0.35793396416442441</v>
      </c>
      <c r="W23">
        <f t="shared" si="10"/>
        <v>0.35793396416442441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0.19294654047212806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0.19294654047212806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2.2662557800059463E-2</v>
      </c>
      <c r="V24">
        <f t="shared" si="13"/>
        <v>0.3805965219644839</v>
      </c>
      <c r="W24">
        <f t="shared" si="10"/>
        <v>0.3805965219644839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0.21227925043973864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0.21227925043973864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1.507787604954278E-2</v>
      </c>
      <c r="V25">
        <f t="shared" si="13"/>
        <v>0.39567439801402671</v>
      </c>
      <c r="W25">
        <f t="shared" si="10"/>
        <v>0.39567439801402671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0.22529129701292677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0.22529129701292677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1.1151782297794132E-2</v>
      </c>
      <c r="V26">
        <f t="shared" si="13"/>
        <v>0.40682618031182083</v>
      </c>
      <c r="W26">
        <f t="shared" si="10"/>
        <v>0.40682618031182083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0.23498546505726045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0.23498546505726045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8.7036199268838935E-3</v>
      </c>
      <c r="V27">
        <f t="shared" si="13"/>
        <v>0.41552980023870473</v>
      </c>
      <c r="W27">
        <f t="shared" si="10"/>
        <v>0.41552980023870473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0.24259048812823392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0.24259048812823392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7.0278464619665986E-3</v>
      </c>
      <c r="V28">
        <f t="shared" si="13"/>
        <v>0.42255764670067131</v>
      </c>
      <c r="W28">
        <f t="shared" si="10"/>
        <v>0.42255764670067131</v>
      </c>
      <c r="X28">
        <f t="shared" si="14"/>
        <v>0</v>
      </c>
      <c r="Y28">
        <f t="shared" si="14"/>
        <v>0</v>
      </c>
      <c r="Z28">
        <f t="shared" si="14"/>
        <v>0</v>
      </c>
      <c r="AA28">
        <f t="shared" si="14"/>
        <v>0.24875508005091659</v>
      </c>
      <c r="AC28">
        <f t="shared" si="12"/>
        <v>0</v>
      </c>
      <c r="AD28">
        <f t="shared" si="12"/>
        <v>0</v>
      </c>
      <c r="AE28">
        <f t="shared" si="12"/>
        <v>0</v>
      </c>
      <c r="AF28">
        <f t="shared" si="12"/>
        <v>0.24875508005091659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5.8128048365040852E-3</v>
      </c>
      <c r="V29">
        <f t="shared" si="13"/>
        <v>0.4283704515371754</v>
      </c>
      <c r="W29">
        <f t="shared" si="10"/>
        <v>0.4283704515371754</v>
      </c>
      <c r="X29">
        <f t="shared" si="14"/>
        <v>0</v>
      </c>
      <c r="Y29">
        <f t="shared" si="14"/>
        <v>0</v>
      </c>
      <c r="Z29">
        <f t="shared" si="14"/>
        <v>0</v>
      </c>
      <c r="AA29">
        <f t="shared" si="14"/>
        <v>0.25386937463643594</v>
      </c>
      <c r="AC29">
        <f t="shared" si="12"/>
        <v>0</v>
      </c>
      <c r="AD29">
        <f t="shared" si="12"/>
        <v>0</v>
      </c>
      <c r="AE29">
        <f t="shared" si="12"/>
        <v>0</v>
      </c>
      <c r="AF29">
        <f t="shared" si="12"/>
        <v>0.25386937463643594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4.8960815289569434E-3</v>
      </c>
      <c r="V30">
        <f t="shared" si="13"/>
        <v>0.43326653306613233</v>
      </c>
      <c r="W30">
        <f t="shared" si="10"/>
        <v>0.43326653306613233</v>
      </c>
      <c r="X30">
        <f t="shared" si="14"/>
        <v>0</v>
      </c>
      <c r="Y30">
        <f t="shared" si="14"/>
        <v>0</v>
      </c>
      <c r="Z30">
        <f t="shared" si="14"/>
        <v>0</v>
      </c>
      <c r="AA30">
        <f t="shared" si="14"/>
        <v>0.2581876682714383</v>
      </c>
      <c r="AC30">
        <f t="shared" si="12"/>
        <v>0</v>
      </c>
      <c r="AD30">
        <f t="shared" si="12"/>
        <v>0</v>
      </c>
      <c r="AE30">
        <f t="shared" si="12"/>
        <v>0</v>
      </c>
      <c r="AF30">
        <f t="shared" si="12"/>
        <v>0.2581876682714383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0.43326653306613233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0</v>
      </c>
      <c r="AA31">
        <f t="shared" si="14"/>
        <v>0.2581876682714383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0.43326653306613233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0</v>
      </c>
      <c r="AA32">
        <f t="shared" si="14"/>
        <v>0.2581876682714383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0.43326653306613233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0</v>
      </c>
      <c r="AA33">
        <f t="shared" si="14"/>
        <v>0.2581876682714383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0.43326653306613233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0</v>
      </c>
      <c r="AA34">
        <f t="shared" si="14"/>
        <v>0.2581876682714383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0.43326653306613233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0</v>
      </c>
      <c r="AA35">
        <f t="shared" si="14"/>
        <v>0.2581876682714383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0.43326653306613233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0</v>
      </c>
      <c r="AA36">
        <f t="shared" si="14"/>
        <v>0.2581876682714383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0.43326653306613233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0</v>
      </c>
      <c r="AA37">
        <f t="shared" si="14"/>
        <v>0.2581876682714383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0.43326653306613233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0</v>
      </c>
      <c r="AA38">
        <f t="shared" si="14"/>
        <v>0.2581876682714383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0.43326653306613233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0</v>
      </c>
      <c r="AA39">
        <f t="shared" si="14"/>
        <v>0.2581876682714383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0.43326653306613233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0</v>
      </c>
      <c r="AA40">
        <f t="shared" si="17"/>
        <v>0.2581876682714383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0.43326653306613233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0</v>
      </c>
      <c r="AA41">
        <f t="shared" si="17"/>
        <v>0.2581876682714383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0.43326653306613233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0</v>
      </c>
      <c r="AA42">
        <f t="shared" si="17"/>
        <v>0.2581876682714383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0.43326653306613233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0</v>
      </c>
      <c r="AA43">
        <f t="shared" si="17"/>
        <v>0.2581876682714383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0.43326653306613233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0</v>
      </c>
      <c r="AA44">
        <f t="shared" si="17"/>
        <v>0.2581876682714383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0.43326653306613233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0</v>
      </c>
      <c r="AA45">
        <f t="shared" si="17"/>
        <v>0.2581876682714383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0.43326653306613233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0</v>
      </c>
      <c r="AA46">
        <f t="shared" si="17"/>
        <v>0.2581876682714383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0.43326653306613233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0</v>
      </c>
      <c r="AA47">
        <f t="shared" si="17"/>
        <v>0.2581876682714383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0.43326653306613233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0</v>
      </c>
      <c r="AA48">
        <f t="shared" si="17"/>
        <v>0.2581876682714383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0.43326653306613233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0</v>
      </c>
      <c r="AA49">
        <f t="shared" si="17"/>
        <v>0.2581876682714383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0.43326653306613233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0</v>
      </c>
      <c r="AA50">
        <f t="shared" si="17"/>
        <v>0.2581876682714383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0.43326653306613233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0</v>
      </c>
      <c r="AA51">
        <f t="shared" si="17"/>
        <v>0.2581876682714383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0.43326653306613233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0</v>
      </c>
      <c r="AA52">
        <f t="shared" si="17"/>
        <v>0.2581876682714383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0.43326653306613233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0</v>
      </c>
      <c r="AA53">
        <f t="shared" si="17"/>
        <v>0.2581876682714383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0.43326653306613233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0</v>
      </c>
      <c r="AA54">
        <f t="shared" si="17"/>
        <v>0.2581876682714383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0.43326653306613233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0</v>
      </c>
      <c r="AA55">
        <f t="shared" si="17"/>
        <v>0.2581876682714383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0.43326653306613233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0</v>
      </c>
      <c r="AA56">
        <f t="shared" si="18"/>
        <v>0.2581876682714383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0.43326653306613233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0</v>
      </c>
      <c r="AA57">
        <f t="shared" si="18"/>
        <v>0.2581876682714383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0.43326653306613233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0</v>
      </c>
      <c r="AA58">
        <f t="shared" si="18"/>
        <v>0.2581876682714383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0.43326653306613233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0</v>
      </c>
      <c r="AA59">
        <f t="shared" si="18"/>
        <v>0.2581876682714383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0.43326653306613233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0</v>
      </c>
      <c r="AA60">
        <f t="shared" si="18"/>
        <v>0.2581876682714383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0.43326653306613233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0</v>
      </c>
      <c r="AA61">
        <f t="shared" si="18"/>
        <v>0.2581876682714383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0.43326653306613233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0</v>
      </c>
      <c r="AA62">
        <f t="shared" si="18"/>
        <v>0.2581876682714383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0.43326653306613233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0</v>
      </c>
      <c r="AA63">
        <f t="shared" si="18"/>
        <v>0.2581876682714383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0.43326653306613233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0</v>
      </c>
      <c r="AA64">
        <f t="shared" si="18"/>
        <v>0.2581876682714383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0.43326653306613233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0</v>
      </c>
      <c r="AA65">
        <f t="shared" si="18"/>
        <v>0.2581876682714383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0.43326653306613233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0</v>
      </c>
      <c r="AA66">
        <f t="shared" si="18"/>
        <v>0.2581876682714383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0.43326653306613233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0</v>
      </c>
      <c r="AA67">
        <f t="shared" si="18"/>
        <v>0.2581876682714383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0.43326653306613233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0</v>
      </c>
      <c r="AA68">
        <f t="shared" si="18"/>
        <v>0.2581876682714383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0.43326653306613233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0</v>
      </c>
      <c r="AA69">
        <f t="shared" si="18"/>
        <v>0.2581876682714383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0.43326653306613233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0</v>
      </c>
      <c r="AA70">
        <f t="shared" si="18"/>
        <v>0.2581876682714383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0.43326653306613233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0</v>
      </c>
      <c r="AA71">
        <f t="shared" si="18"/>
        <v>0.2581876682714383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0.43326653306613233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0</v>
      </c>
      <c r="AA72">
        <f t="shared" si="24"/>
        <v>0.2581876682714383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0.43326653306613233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0</v>
      </c>
      <c r="AA73">
        <f t="shared" si="24"/>
        <v>0.2581876682714383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0.43326653306613233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0</v>
      </c>
      <c r="AA74">
        <f t="shared" si="24"/>
        <v>0.2581876682714383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0.43326653306613233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0</v>
      </c>
      <c r="AA75">
        <f t="shared" si="24"/>
        <v>0.2581876682714383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0.43326653306613233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0</v>
      </c>
      <c r="AA76">
        <f t="shared" si="24"/>
        <v>0.2581876682714383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0.43326653306613233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0</v>
      </c>
      <c r="AA77">
        <f t="shared" si="24"/>
        <v>0.2581876682714383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0.43326653306613233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0</v>
      </c>
      <c r="AA78">
        <f t="shared" si="24"/>
        <v>0.2581876682714383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2.8775106875427218E-3</v>
      </c>
      <c r="V79">
        <f t="shared" si="26"/>
        <v>0.43614404375367505</v>
      </c>
      <c r="W79">
        <f>IF(R79-R78=1,V79-V78,V79-V78+W78)</f>
        <v>2.877510687542717E-3</v>
      </c>
      <c r="X79">
        <f t="shared" si="24"/>
        <v>0</v>
      </c>
      <c r="Y79">
        <f t="shared" si="24"/>
        <v>0</v>
      </c>
      <c r="Z79">
        <f t="shared" si="24"/>
        <v>0</v>
      </c>
      <c r="AA79">
        <f t="shared" si="24"/>
        <v>0.2581876682714383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3.1238829746814147E-3</v>
      </c>
      <c r="V80">
        <f t="shared" si="26"/>
        <v>0.43926792672835646</v>
      </c>
      <c r="W80">
        <f t="shared" ref="W80:W143" si="27">IF(R80-R79=1,V80-V79,V80-V79+W79)</f>
        <v>6.0013936622241304E-3</v>
      </c>
      <c r="X80">
        <f t="shared" si="24"/>
        <v>0</v>
      </c>
      <c r="Y80">
        <f t="shared" si="24"/>
        <v>0</v>
      </c>
      <c r="Z80">
        <f t="shared" si="24"/>
        <v>0</v>
      </c>
      <c r="AA80">
        <f t="shared" si="24"/>
        <v>0.2581876682714383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3.4042476612842184E-3</v>
      </c>
      <c r="V81">
        <f t="shared" si="26"/>
        <v>0.44267217438964068</v>
      </c>
      <c r="W81">
        <f t="shared" si="27"/>
        <v>9.4056413235083514E-3</v>
      </c>
      <c r="X81">
        <f t="shared" si="24"/>
        <v>0</v>
      </c>
      <c r="Y81">
        <f t="shared" si="24"/>
        <v>0</v>
      </c>
      <c r="Z81">
        <f t="shared" si="24"/>
        <v>0</v>
      </c>
      <c r="AA81">
        <f t="shared" si="24"/>
        <v>0.2581876682714383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3.7256184532722162E-3</v>
      </c>
      <c r="V82">
        <f t="shared" si="26"/>
        <v>0.44639779284291292</v>
      </c>
      <c r="W82">
        <f t="shared" si="27"/>
        <v>1.3131259776780591E-2</v>
      </c>
      <c r="X82">
        <f t="shared" si="24"/>
        <v>0</v>
      </c>
      <c r="Y82">
        <f t="shared" si="24"/>
        <v>0</v>
      </c>
      <c r="Z82">
        <f t="shared" si="24"/>
        <v>0</v>
      </c>
      <c r="AA82">
        <f t="shared" si="24"/>
        <v>0.2581876682714383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4.0970762323840311E-3</v>
      </c>
      <c r="V83">
        <f t="shared" si="26"/>
        <v>0.45049486907529696</v>
      </c>
      <c r="W83">
        <f t="shared" si="27"/>
        <v>1.7228336009164624E-2</v>
      </c>
      <c r="X83">
        <f t="shared" si="24"/>
        <v>0</v>
      </c>
      <c r="Y83">
        <f t="shared" si="24"/>
        <v>0</v>
      </c>
      <c r="Z83">
        <f t="shared" si="24"/>
        <v>0</v>
      </c>
      <c r="AA83">
        <f t="shared" si="24"/>
        <v>0.2581876682714383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4.530612880576837E-3</v>
      </c>
      <c r="V84">
        <f t="shared" si="26"/>
        <v>0.45502548195587378</v>
      </c>
      <c r="W84">
        <f t="shared" si="27"/>
        <v>2.1758948889741447E-2</v>
      </c>
      <c r="X84">
        <f t="shared" si="24"/>
        <v>0</v>
      </c>
      <c r="Y84">
        <f t="shared" si="24"/>
        <v>0</v>
      </c>
      <c r="Z84">
        <f t="shared" si="24"/>
        <v>0</v>
      </c>
      <c r="AA84">
        <f t="shared" si="24"/>
        <v>0.2581876682714383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5.0424411285224999E-3</v>
      </c>
      <c r="V85">
        <f t="shared" si="26"/>
        <v>0.46006792308439626</v>
      </c>
      <c r="W85">
        <f t="shared" si="27"/>
        <v>2.6801390018263926E-2</v>
      </c>
      <c r="X85">
        <f t="shared" si="24"/>
        <v>0</v>
      </c>
      <c r="Y85">
        <f t="shared" si="24"/>
        <v>0</v>
      </c>
      <c r="Z85">
        <f t="shared" si="24"/>
        <v>0</v>
      </c>
      <c r="AA85">
        <f t="shared" si="24"/>
        <v>0.2581876682714383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5.6551126953600902E-3</v>
      </c>
      <c r="V86">
        <f t="shared" si="26"/>
        <v>0.46572303577975632</v>
      </c>
      <c r="W86">
        <f t="shared" si="27"/>
        <v>3.2456502713623991E-2</v>
      </c>
      <c r="X86">
        <f t="shared" si="24"/>
        <v>0</v>
      </c>
      <c r="Y86">
        <f t="shared" si="24"/>
        <v>0</v>
      </c>
      <c r="Z86">
        <f t="shared" si="24"/>
        <v>0</v>
      </c>
      <c r="AA86">
        <f t="shared" si="24"/>
        <v>0.2581876682714383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6.4011179453595836E-3</v>
      </c>
      <c r="V87">
        <f t="shared" si="26"/>
        <v>0.4721241537251159</v>
      </c>
      <c r="W87">
        <f t="shared" si="27"/>
        <v>3.8857620658983572E-2</v>
      </c>
      <c r="X87">
        <f t="shared" si="24"/>
        <v>0</v>
      </c>
      <c r="Y87">
        <f t="shared" si="24"/>
        <v>0</v>
      </c>
      <c r="Z87">
        <f t="shared" si="24"/>
        <v>0</v>
      </c>
      <c r="AA87">
        <f t="shared" si="24"/>
        <v>0.2581876682714383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0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7.3293920046432603E-3</v>
      </c>
      <c r="V88">
        <f t="shared" si="26"/>
        <v>0.47945354572975918</v>
      </c>
      <c r="W88">
        <f t="shared" si="27"/>
        <v>4.6187012663626847E-2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0</v>
      </c>
      <c r="AA88">
        <f t="shared" si="28"/>
        <v>0.25832538109174286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1.377128203045385E-4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8.5180343990532113E-3</v>
      </c>
      <c r="V89">
        <f t="shared" si="26"/>
        <v>0.48797158012881237</v>
      </c>
      <c r="W89">
        <f t="shared" si="27"/>
        <v>5.4705047062680034E-2</v>
      </c>
      <c r="X89">
        <f t="shared" si="28"/>
        <v>0</v>
      </c>
      <c r="Y89">
        <f t="shared" si="28"/>
        <v>0</v>
      </c>
      <c r="Z89">
        <f t="shared" si="28"/>
        <v>0</v>
      </c>
      <c r="AA89">
        <f t="shared" si="28"/>
        <v>0.2590726352185444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8.8496694710610258E-4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1.0101895420562772E-2</v>
      </c>
      <c r="V90">
        <f t="shared" si="26"/>
        <v>0.49807347554937514</v>
      </c>
      <c r="W90">
        <f t="shared" si="27"/>
        <v>6.4806942483242813E-2</v>
      </c>
      <c r="X90">
        <f t="shared" si="28"/>
        <v>0</v>
      </c>
      <c r="Y90">
        <f t="shared" si="28"/>
        <v>0</v>
      </c>
      <c r="Z90">
        <f t="shared" si="28"/>
        <v>0</v>
      </c>
      <c r="AA90">
        <f t="shared" si="28"/>
        <v>0.2607112091989523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2.5235409275140151E-3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1.2341718359166819E-2</v>
      </c>
      <c r="V91">
        <f t="shared" si="26"/>
        <v>0.51041519390854195</v>
      </c>
      <c r="W91">
        <f t="shared" si="27"/>
        <v>7.7148660842409622E-2</v>
      </c>
      <c r="X91">
        <f t="shared" si="28"/>
        <v>0</v>
      </c>
      <c r="Y91">
        <f t="shared" si="28"/>
        <v>0</v>
      </c>
      <c r="Z91">
        <f t="shared" si="28"/>
        <v>0</v>
      </c>
      <c r="AA91">
        <f t="shared" si="28"/>
        <v>0.26367835807290546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5.4906898014671635E-3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1.5840025934604707E-2</v>
      </c>
      <c r="V92">
        <f t="shared" si="26"/>
        <v>0.52625521984314672</v>
      </c>
      <c r="W92">
        <f t="shared" si="27"/>
        <v>9.2988686777014384E-2</v>
      </c>
      <c r="X92">
        <f t="shared" si="28"/>
        <v>0</v>
      </c>
      <c r="Y92">
        <f t="shared" si="28"/>
        <v>0</v>
      </c>
      <c r="Z92">
        <f t="shared" si="28"/>
        <v>0</v>
      </c>
      <c r="AA92">
        <f t="shared" si="28"/>
        <v>0.26880976684981356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1.0622098578375238E-2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2.254222401634225E-2</v>
      </c>
      <c r="V93">
        <f t="shared" si="26"/>
        <v>0.54879744385948892</v>
      </c>
      <c r="W93">
        <f t="shared" si="27"/>
        <v>0.11553091079335659</v>
      </c>
      <c r="X93">
        <f t="shared" si="28"/>
        <v>0</v>
      </c>
      <c r="Y93">
        <f t="shared" si="28"/>
        <v>0</v>
      </c>
      <c r="Z93">
        <f t="shared" si="28"/>
        <v>0</v>
      </c>
      <c r="AA93">
        <f t="shared" si="28"/>
        <v>0.27821042598066698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2.0022757709228668E-2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6.8338208663787023E-2</v>
      </c>
      <c r="V94">
        <f t="shared" si="26"/>
        <v>0.61713565252327596</v>
      </c>
      <c r="W94">
        <f t="shared" si="27"/>
        <v>0.18386911945714363</v>
      </c>
      <c r="X94">
        <f t="shared" si="28"/>
        <v>0</v>
      </c>
      <c r="Y94">
        <f t="shared" si="28"/>
        <v>0</v>
      </c>
      <c r="Z94">
        <f t="shared" si="28"/>
        <v>0</v>
      </c>
      <c r="AA94">
        <f t="shared" si="28"/>
        <v>0.31713918692278853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5.895151865135019E-2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3.4003728295114478E-2</v>
      </c>
      <c r="V95">
        <f t="shared" si="26"/>
        <v>0.6511393808183904</v>
      </c>
      <c r="W95">
        <f t="shared" si="27"/>
        <v>0.21787284775225807</v>
      </c>
      <c r="X95">
        <f t="shared" si="28"/>
        <v>0</v>
      </c>
      <c r="Y95">
        <f t="shared" si="28"/>
        <v>0</v>
      </c>
      <c r="Z95">
        <f t="shared" si="28"/>
        <v>0</v>
      </c>
      <c r="AA95">
        <f t="shared" si="28"/>
        <v>0.34043871395766112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8.2251045686222796E-2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1.3794600400036182E-2</v>
      </c>
      <c r="V96">
        <f t="shared" si="26"/>
        <v>0.66493398121842662</v>
      </c>
      <c r="W96">
        <f t="shared" si="27"/>
        <v>0.23166744815229429</v>
      </c>
      <c r="X96">
        <f t="shared" si="28"/>
        <v>0</v>
      </c>
      <c r="Y96">
        <f t="shared" si="28"/>
        <v>0</v>
      </c>
      <c r="Z96">
        <f t="shared" si="28"/>
        <v>0</v>
      </c>
      <c r="AA96">
        <f t="shared" si="28"/>
        <v>0.35041640906338306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9.2228740791944736E-2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9.1778375953738573E-3</v>
      </c>
      <c r="V97">
        <f t="shared" si="26"/>
        <v>0.67411181881380045</v>
      </c>
      <c r="W97">
        <f t="shared" si="27"/>
        <v>0.24084528574766811</v>
      </c>
      <c r="X97">
        <f t="shared" si="28"/>
        <v>0</v>
      </c>
      <c r="Y97">
        <f t="shared" si="28"/>
        <v>0</v>
      </c>
      <c r="Z97">
        <f t="shared" si="28"/>
        <v>0</v>
      </c>
      <c r="AA97">
        <f t="shared" si="28"/>
        <v>0.35719914020612725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9.9011471934688927E-2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6.7880413986572919E-3</v>
      </c>
      <c r="V98">
        <f t="shared" si="26"/>
        <v>0.68089986021245774</v>
      </c>
      <c r="W98">
        <f t="shared" si="27"/>
        <v>0.24763332714632541</v>
      </c>
      <c r="X98">
        <f t="shared" si="28"/>
        <v>0</v>
      </c>
      <c r="Y98">
        <f t="shared" si="28"/>
        <v>0</v>
      </c>
      <c r="Z98">
        <f t="shared" si="28"/>
        <v>0</v>
      </c>
      <c r="AA98">
        <f t="shared" si="28"/>
        <v>0.3622845629323202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0.10409689466088186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5.2978556076684526E-3</v>
      </c>
      <c r="V99">
        <f t="shared" si="26"/>
        <v>0.68619771582012623</v>
      </c>
      <c r="W99">
        <f t="shared" si="27"/>
        <v>0.2529311827539939</v>
      </c>
      <c r="X99">
        <f t="shared" si="28"/>
        <v>0</v>
      </c>
      <c r="Y99">
        <f t="shared" si="28"/>
        <v>0</v>
      </c>
      <c r="Z99">
        <f t="shared" si="28"/>
        <v>0</v>
      </c>
      <c r="AA99">
        <f t="shared" si="28"/>
        <v>0.36629216562586697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0.10810449735442863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4.2778195855448821E-3</v>
      </c>
      <c r="V100">
        <f t="shared" si="26"/>
        <v>0.69047553540567108</v>
      </c>
      <c r="W100">
        <f t="shared" si="27"/>
        <v>0.25720900233953875</v>
      </c>
      <c r="X100">
        <f t="shared" si="28"/>
        <v>0</v>
      </c>
      <c r="Y100">
        <f t="shared" si="28"/>
        <v>0</v>
      </c>
      <c r="Z100">
        <f t="shared" si="28"/>
        <v>0</v>
      </c>
      <c r="AA100">
        <f t="shared" si="28"/>
        <v>0.36955188054644444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0.11136421227500611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3.538229030915527E-3</v>
      </c>
      <c r="V101">
        <f t="shared" si="26"/>
        <v>0.69401376443658658</v>
      </c>
      <c r="W101">
        <f t="shared" si="27"/>
        <v>0.26074723137045425</v>
      </c>
      <c r="X101">
        <f t="shared" si="28"/>
        <v>0</v>
      </c>
      <c r="Y101">
        <f t="shared" si="28"/>
        <v>0</v>
      </c>
      <c r="Z101">
        <f t="shared" si="28"/>
        <v>0</v>
      </c>
      <c r="AA101">
        <f t="shared" si="28"/>
        <v>0.37226354722933647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0.11407587895789814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2.9802235393650935E-3</v>
      </c>
      <c r="V102">
        <f t="shared" si="26"/>
        <v>0.69699398797595169</v>
      </c>
      <c r="W102">
        <f t="shared" si="27"/>
        <v>0.26372745490981936</v>
      </c>
      <c r="X102">
        <f t="shared" si="28"/>
        <v>0</v>
      </c>
      <c r="Y102">
        <f t="shared" si="28"/>
        <v>0</v>
      </c>
      <c r="Z102">
        <f t="shared" si="28"/>
        <v>0</v>
      </c>
      <c r="AA102">
        <f t="shared" si="28"/>
        <v>0.37455819182590278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0.11637052355446445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4.1107295536324624E-3</v>
      </c>
      <c r="V103">
        <f t="shared" si="26"/>
        <v>0.70110471752958414</v>
      </c>
      <c r="W103">
        <f t="shared" si="27"/>
        <v>4.1107295536324528E-3</v>
      </c>
      <c r="X103">
        <f t="shared" si="28"/>
        <v>0</v>
      </c>
      <c r="Y103">
        <f t="shared" si="28"/>
        <v>0</v>
      </c>
      <c r="Z103">
        <f t="shared" si="28"/>
        <v>0</v>
      </c>
      <c r="AA103">
        <f t="shared" si="28"/>
        <v>0.37455819182590278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4.4626899638305949E-3</v>
      </c>
      <c r="V104">
        <f t="shared" si="26"/>
        <v>0.70556740749341473</v>
      </c>
      <c r="W104">
        <f t="shared" si="27"/>
        <v>8.5734195174630434E-3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0</v>
      </c>
      <c r="AA104">
        <f t="shared" si="31"/>
        <v>0.37455819182590278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4.8632109446917439E-3</v>
      </c>
      <c r="V105">
        <f t="shared" si="26"/>
        <v>0.71043061843810651</v>
      </c>
      <c r="W105">
        <f t="shared" si="27"/>
        <v>1.3436630462154819E-2</v>
      </c>
      <c r="X105">
        <f t="shared" si="31"/>
        <v>0</v>
      </c>
      <c r="Y105">
        <f t="shared" si="31"/>
        <v>0</v>
      </c>
      <c r="Z105">
        <f t="shared" si="31"/>
        <v>0</v>
      </c>
      <c r="AA105">
        <f t="shared" si="31"/>
        <v>0.37455819182590278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5.3223120761031698E-3</v>
      </c>
      <c r="V106">
        <f t="shared" si="26"/>
        <v>0.71575293051420963</v>
      </c>
      <c r="W106">
        <f t="shared" si="27"/>
        <v>1.8758942538257939E-2</v>
      </c>
      <c r="X106">
        <f t="shared" si="31"/>
        <v>0</v>
      </c>
      <c r="Y106">
        <f t="shared" si="31"/>
        <v>0</v>
      </c>
      <c r="Z106">
        <f t="shared" si="31"/>
        <v>0</v>
      </c>
      <c r="AA106">
        <f t="shared" si="31"/>
        <v>0.37455819182590278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5.8529660462629061E-3</v>
      </c>
      <c r="V107">
        <f t="shared" si="26"/>
        <v>0.72160589656047258</v>
      </c>
      <c r="W107">
        <f t="shared" si="27"/>
        <v>2.4611908584520892E-2</v>
      </c>
      <c r="X107">
        <f t="shared" si="31"/>
        <v>0</v>
      </c>
      <c r="Y107">
        <f t="shared" si="31"/>
        <v>0</v>
      </c>
      <c r="Z107">
        <f t="shared" si="31"/>
        <v>0</v>
      </c>
      <c r="AA107">
        <f t="shared" si="31"/>
        <v>0.37455819182590278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6.4723041151097706E-3</v>
      </c>
      <c r="V108">
        <f t="shared" si="26"/>
        <v>0.72807820067558238</v>
      </c>
      <c r="W108">
        <f t="shared" si="27"/>
        <v>3.1084212699630687E-2</v>
      </c>
      <c r="X108">
        <f t="shared" si="31"/>
        <v>0</v>
      </c>
      <c r="Y108">
        <f t="shared" si="31"/>
        <v>0</v>
      </c>
      <c r="Z108">
        <f t="shared" si="31"/>
        <v>0</v>
      </c>
      <c r="AA108">
        <f t="shared" si="31"/>
        <v>0.37455819182590278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7.2034873264607193E-3</v>
      </c>
      <c r="V109">
        <f t="shared" si="26"/>
        <v>0.73528168800204308</v>
      </c>
      <c r="W109">
        <f t="shared" si="27"/>
        <v>3.8287700026091387E-2</v>
      </c>
      <c r="X109">
        <f t="shared" si="31"/>
        <v>0</v>
      </c>
      <c r="Y109">
        <f t="shared" si="31"/>
        <v>0</v>
      </c>
      <c r="Z109">
        <f t="shared" si="31"/>
        <v>0</v>
      </c>
      <c r="AA109">
        <f t="shared" si="31"/>
        <v>0.37455819182590278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0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8.0787324219429909E-3</v>
      </c>
      <c r="V110">
        <f t="shared" si="26"/>
        <v>0.74336042042398609</v>
      </c>
      <c r="W110">
        <f t="shared" si="27"/>
        <v>4.63664324480344E-2</v>
      </c>
      <c r="X110">
        <f t="shared" si="31"/>
        <v>0</v>
      </c>
      <c r="Y110">
        <f t="shared" si="31"/>
        <v>0</v>
      </c>
      <c r="Z110">
        <f t="shared" si="31"/>
        <v>0</v>
      </c>
      <c r="AA110">
        <f t="shared" si="31"/>
        <v>0.37470513367690617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1.4694185100338664E-4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9.1444542076565532E-3</v>
      </c>
      <c r="V111">
        <f t="shared" si="26"/>
        <v>0.75250487463164262</v>
      </c>
      <c r="W111">
        <f t="shared" si="27"/>
        <v>5.5510886655690928E-2</v>
      </c>
      <c r="X111">
        <f t="shared" si="31"/>
        <v>0</v>
      </c>
      <c r="Y111">
        <f t="shared" si="31"/>
        <v>0</v>
      </c>
      <c r="Z111">
        <f t="shared" si="31"/>
        <v>0</v>
      </c>
      <c r="AA111">
        <f t="shared" si="31"/>
        <v>0.37554518266127457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9.8699083537177922E-4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1.0470560006633236E-2</v>
      </c>
      <c r="V112">
        <f t="shared" si="26"/>
        <v>0.76297543463827588</v>
      </c>
      <c r="W112">
        <f t="shared" si="27"/>
        <v>6.5981446662324195E-2</v>
      </c>
      <c r="X112">
        <f t="shared" si="31"/>
        <v>0</v>
      </c>
      <c r="Y112">
        <f t="shared" si="31"/>
        <v>0</v>
      </c>
      <c r="Z112">
        <f t="shared" si="31"/>
        <v>0</v>
      </c>
      <c r="AA112">
        <f t="shared" si="31"/>
        <v>0.37732064435162321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2.7624525257203981E-3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1.2168620570076026E-2</v>
      </c>
      <c r="V113">
        <f t="shared" si="26"/>
        <v>0.77514405520835195</v>
      </c>
      <c r="W113">
        <f t="shared" si="27"/>
        <v>7.8150067232400255E-2</v>
      </c>
      <c r="X113">
        <f t="shared" si="31"/>
        <v>0</v>
      </c>
      <c r="Y113">
        <f t="shared" si="31"/>
        <v>0</v>
      </c>
      <c r="Z113">
        <f t="shared" si="31"/>
        <v>0</v>
      </c>
      <c r="AA113">
        <f t="shared" si="31"/>
        <v>0.38033167748018892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5.7734856542861063E-3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1.4431279172232541E-2</v>
      </c>
      <c r="V114">
        <f t="shared" si="26"/>
        <v>0.78957533438058447</v>
      </c>
      <c r="W114">
        <f t="shared" si="27"/>
        <v>9.2581346404632781E-2</v>
      </c>
      <c r="X114">
        <f t="shared" si="31"/>
        <v>0</v>
      </c>
      <c r="Y114">
        <f t="shared" si="31"/>
        <v>0</v>
      </c>
      <c r="Z114">
        <f t="shared" si="31"/>
        <v>0</v>
      </c>
      <c r="AA114">
        <f t="shared" si="31"/>
        <v>0.38503172062172752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1.0473528795824699E-2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1.7631026227381181E-2</v>
      </c>
      <c r="V115">
        <f t="shared" si="26"/>
        <v>0.80720636060796569</v>
      </c>
      <c r="W115">
        <f t="shared" si="27"/>
        <v>0.110212372632014</v>
      </c>
      <c r="X115">
        <f t="shared" si="31"/>
        <v>0</v>
      </c>
      <c r="Y115">
        <f t="shared" si="31"/>
        <v>0</v>
      </c>
      <c r="Z115">
        <f t="shared" si="31"/>
        <v>0</v>
      </c>
      <c r="AA115">
        <f t="shared" si="31"/>
        <v>0.39216771387699378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1.760952205109096E-2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2.262860847800674E-2</v>
      </c>
      <c r="V116">
        <f t="shared" si="26"/>
        <v>0.82983496908597243</v>
      </c>
      <c r="W116">
        <f t="shared" si="27"/>
        <v>0.13284098111002074</v>
      </c>
      <c r="X116">
        <f t="shared" si="31"/>
        <v>0</v>
      </c>
      <c r="Y116">
        <f t="shared" si="31"/>
        <v>0</v>
      </c>
      <c r="Z116">
        <f t="shared" si="31"/>
        <v>0</v>
      </c>
      <c r="AA116">
        <f t="shared" si="31"/>
        <v>0.40315784477353139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2.859965294762859E-2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3.2203177166203238E-2</v>
      </c>
      <c r="V117">
        <f t="shared" si="26"/>
        <v>0.86203814625217567</v>
      </c>
      <c r="W117">
        <f t="shared" si="27"/>
        <v>0.16504415827622398</v>
      </c>
      <c r="X117">
        <f t="shared" si="31"/>
        <v>0</v>
      </c>
      <c r="Y117">
        <f t="shared" si="31"/>
        <v>0</v>
      </c>
      <c r="Z117">
        <f t="shared" si="31"/>
        <v>0</v>
      </c>
      <c r="AA117">
        <f t="shared" si="31"/>
        <v>0.42156431212914197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4.7006120303239161E-2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9.762601237683867E-2</v>
      </c>
      <c r="V118">
        <f t="shared" si="26"/>
        <v>0.95966415862901433</v>
      </c>
      <c r="W118">
        <f t="shared" si="27"/>
        <v>0.26267017065306264</v>
      </c>
      <c r="X118">
        <f t="shared" si="31"/>
        <v>0</v>
      </c>
      <c r="Y118">
        <f t="shared" si="31"/>
        <v>0</v>
      </c>
      <c r="Z118">
        <f t="shared" si="31"/>
        <v>0</v>
      </c>
      <c r="AA118">
        <f t="shared" si="31"/>
        <v>0.490113553695535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0.11555536186963217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4.8576754707306428E-2</v>
      </c>
      <c r="V119">
        <f t="shared" si="26"/>
        <v>1.0082409133363208</v>
      </c>
      <c r="W119">
        <f t="shared" si="27"/>
        <v>0.31124692536036913</v>
      </c>
      <c r="X119">
        <f t="shared" si="31"/>
        <v>0</v>
      </c>
      <c r="Y119">
        <f t="shared" si="31"/>
        <v>0</v>
      </c>
      <c r="Z119">
        <f t="shared" si="31"/>
        <v>0</v>
      </c>
      <c r="AA119">
        <f t="shared" si="31"/>
        <v>0.52868005409041452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0.15412186226451166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1.9706572000051704E-2</v>
      </c>
      <c r="V120">
        <f t="shared" si="26"/>
        <v>1.0279474853363726</v>
      </c>
      <c r="W120">
        <f t="shared" si="27"/>
        <v>0.3309534973604209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0</v>
      </c>
      <c r="AA120">
        <f t="shared" si="33"/>
        <v>0.54488675339396431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0.17032856156806139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1.3111196564819806E-2</v>
      </c>
      <c r="V121">
        <f t="shared" si="26"/>
        <v>1.0410586819011924</v>
      </c>
      <c r="W121">
        <f t="shared" si="27"/>
        <v>0.34406469392524075</v>
      </c>
      <c r="X121">
        <f t="shared" si="33"/>
        <v>0</v>
      </c>
      <c r="Y121">
        <f t="shared" si="33"/>
        <v>0</v>
      </c>
      <c r="Z121">
        <f t="shared" si="33"/>
        <v>0</v>
      </c>
      <c r="AA121">
        <f t="shared" si="33"/>
        <v>0.55582003780162548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0.18126184597572254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9.6972019980818523E-3</v>
      </c>
      <c r="V122">
        <f t="shared" si="26"/>
        <v>1.0507558838992743</v>
      </c>
      <c r="W122">
        <f t="shared" si="27"/>
        <v>0.35376189592332263</v>
      </c>
      <c r="X122">
        <f t="shared" si="33"/>
        <v>0</v>
      </c>
      <c r="Y122">
        <f t="shared" si="33"/>
        <v>0</v>
      </c>
      <c r="Z122">
        <f t="shared" si="33"/>
        <v>0</v>
      </c>
      <c r="AA122">
        <f t="shared" si="33"/>
        <v>0.56397748933098424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0.18941929750508127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7.5683651538120799E-3</v>
      </c>
      <c r="V123">
        <f t="shared" si="26"/>
        <v>1.0583242490530864</v>
      </c>
      <c r="W123">
        <f t="shared" si="27"/>
        <v>0.36133026107713473</v>
      </c>
      <c r="X123">
        <f t="shared" si="33"/>
        <v>0</v>
      </c>
      <c r="Y123">
        <f t="shared" si="33"/>
        <v>0</v>
      </c>
      <c r="Z123">
        <f t="shared" si="33"/>
        <v>0</v>
      </c>
      <c r="AA123">
        <f t="shared" si="33"/>
        <v>0.57038367847056803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0.19582548664466506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6.1111708364926928E-3</v>
      </c>
      <c r="V124">
        <f t="shared" si="26"/>
        <v>1.0644354198895791</v>
      </c>
      <c r="W124">
        <f t="shared" si="27"/>
        <v>0.36744143191362744</v>
      </c>
      <c r="X124">
        <f t="shared" si="33"/>
        <v>0</v>
      </c>
      <c r="Y124">
        <f t="shared" si="33"/>
        <v>0</v>
      </c>
      <c r="Z124">
        <f t="shared" si="33"/>
        <v>0</v>
      </c>
      <c r="AA124">
        <f t="shared" si="33"/>
        <v>0.5755806244056334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0.20102243257973046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5.054612901307899E-3</v>
      </c>
      <c r="V125">
        <f t="shared" si="26"/>
        <v>1.0694900327908869</v>
      </c>
      <c r="W125">
        <f t="shared" si="27"/>
        <v>0.37249604481493526</v>
      </c>
      <c r="X125">
        <f t="shared" si="33"/>
        <v>0</v>
      </c>
      <c r="Y125">
        <f t="shared" si="33"/>
        <v>0</v>
      </c>
      <c r="Z125">
        <f t="shared" si="33"/>
        <v>0</v>
      </c>
      <c r="AA125">
        <f t="shared" si="33"/>
        <v>0.57989483159786226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0.20533663977195932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4.2574621990929939E-3</v>
      </c>
      <c r="V126">
        <f t="shared" si="26"/>
        <v>1.0737474949899799</v>
      </c>
      <c r="W126">
        <f t="shared" si="27"/>
        <v>0.37675350701402821</v>
      </c>
      <c r="X126">
        <f t="shared" si="33"/>
        <v>0</v>
      </c>
      <c r="Y126">
        <f t="shared" si="33"/>
        <v>0</v>
      </c>
      <c r="Z126">
        <f t="shared" si="33"/>
        <v>0</v>
      </c>
      <c r="AA126">
        <f t="shared" si="33"/>
        <v>0.58353940967585605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0.20898121784995313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3.0727703413402661E-2</v>
      </c>
      <c r="V127">
        <f t="shared" si="26"/>
        <v>1.1044751984033825</v>
      </c>
      <c r="W127">
        <f t="shared" si="27"/>
        <v>3.0727703413402585E-2</v>
      </c>
      <c r="X127">
        <f t="shared" si="33"/>
        <v>0</v>
      </c>
      <c r="Y127">
        <f t="shared" si="33"/>
        <v>0</v>
      </c>
      <c r="Z127">
        <f t="shared" si="33"/>
        <v>0</v>
      </c>
      <c r="AA127">
        <f t="shared" si="33"/>
        <v>0.58353940967585605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3.3358607479633706E-2</v>
      </c>
      <c r="V128">
        <f t="shared" si="26"/>
        <v>1.1378338058830162</v>
      </c>
      <c r="W128">
        <f t="shared" si="27"/>
        <v>6.4086310893036291E-2</v>
      </c>
      <c r="X128">
        <f t="shared" si="33"/>
        <v>0</v>
      </c>
      <c r="Y128">
        <f t="shared" si="33"/>
        <v>0</v>
      </c>
      <c r="Z128">
        <f t="shared" si="33"/>
        <v>0</v>
      </c>
      <c r="AA128">
        <f t="shared" si="33"/>
        <v>0.58592114849670018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2.3817388208441023E-3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3.6352501811570792E-2</v>
      </c>
      <c r="V129">
        <f t="shared" si="26"/>
        <v>1.1741863076945869</v>
      </c>
      <c r="W129">
        <f t="shared" si="27"/>
        <v>0.10043881270460697</v>
      </c>
      <c r="X129">
        <f t="shared" si="33"/>
        <v>0</v>
      </c>
      <c r="Y129">
        <f t="shared" si="33"/>
        <v>0</v>
      </c>
      <c r="Z129">
        <f t="shared" si="33"/>
        <v>0</v>
      </c>
      <c r="AA129">
        <f t="shared" si="33"/>
        <v>0.59701982429122114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1.3480414615365021E-2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3.97842827688712E-2</v>
      </c>
      <c r="V130">
        <f t="shared" si="26"/>
        <v>1.2139705904634581</v>
      </c>
      <c r="W130">
        <f t="shared" si="27"/>
        <v>0.14022309547347822</v>
      </c>
      <c r="X130">
        <f t="shared" si="33"/>
        <v>0</v>
      </c>
      <c r="Y130">
        <f t="shared" si="33"/>
        <v>0</v>
      </c>
      <c r="Z130">
        <f t="shared" si="33"/>
        <v>0</v>
      </c>
      <c r="AA130">
        <f t="shared" si="33"/>
        <v>0.61609981613520126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3.2560406459345131E-2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4.375092119581523E-2</v>
      </c>
      <c r="V131">
        <f t="shared" si="26"/>
        <v>1.2577215116592733</v>
      </c>
      <c r="W131">
        <f t="shared" si="27"/>
        <v>0.18397401666929336</v>
      </c>
      <c r="X131">
        <f t="shared" si="33"/>
        <v>0</v>
      </c>
      <c r="Y131">
        <f t="shared" si="33"/>
        <v>0</v>
      </c>
      <c r="Z131">
        <f t="shared" si="33"/>
        <v>0</v>
      </c>
      <c r="AA131">
        <f t="shared" si="33"/>
        <v>0.6425595807816904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5.9020171105834289E-2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4.8380473260445547E-2</v>
      </c>
      <c r="V132">
        <f t="shared" si="26"/>
        <v>1.3061019849197189</v>
      </c>
      <c r="W132">
        <f t="shared" si="27"/>
        <v>0.23235448992973895</v>
      </c>
      <c r="X132">
        <f t="shared" si="33"/>
        <v>0</v>
      </c>
      <c r="Y132">
        <f t="shared" si="33"/>
        <v>0</v>
      </c>
      <c r="Z132">
        <f t="shared" si="33"/>
        <v>0</v>
      </c>
      <c r="AA132">
        <f t="shared" si="33"/>
        <v>0.67627204945880337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9.2732639782947227E-2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5.3846067765293888E-2</v>
      </c>
      <c r="V133">
        <f t="shared" si="26"/>
        <v>1.3599480526850127</v>
      </c>
      <c r="W133">
        <f t="shared" si="27"/>
        <v>0.28620055769503283</v>
      </c>
      <c r="X133">
        <f t="shared" si="33"/>
        <v>0</v>
      </c>
      <c r="Y133">
        <f t="shared" si="33"/>
        <v>0</v>
      </c>
      <c r="Z133">
        <f t="shared" si="33"/>
        <v>0</v>
      </c>
      <c r="AA133">
        <f t="shared" si="33"/>
        <v>0.7175060259450845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0.13396661626922837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6.0388524854023871E-2</v>
      </c>
      <c r="V134">
        <f t="shared" si="26"/>
        <v>1.4203365775390366</v>
      </c>
      <c r="W134">
        <f t="shared" si="27"/>
        <v>0.34658908254905674</v>
      </c>
      <c r="X134">
        <f t="shared" si="33"/>
        <v>0</v>
      </c>
      <c r="Y134">
        <f t="shared" si="33"/>
        <v>0</v>
      </c>
      <c r="Z134">
        <f t="shared" si="33"/>
        <v>0</v>
      </c>
      <c r="AA134">
        <f t="shared" si="33"/>
        <v>0.76691917535117815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0.18337976567532197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6.8354795202232754E-2</v>
      </c>
      <c r="V135">
        <f t="shared" si="26"/>
        <v>1.4886913727412694</v>
      </c>
      <c r="W135">
        <f t="shared" si="27"/>
        <v>0.41494387775128949</v>
      </c>
      <c r="X135">
        <f t="shared" si="33"/>
        <v>0</v>
      </c>
      <c r="Y135">
        <f t="shared" si="33"/>
        <v>0</v>
      </c>
      <c r="Z135">
        <f t="shared" si="33"/>
        <v>0</v>
      </c>
      <c r="AA135">
        <f t="shared" si="33"/>
        <v>0.8256168938912325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0.24207748421537634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7.8267436049583458E-2</v>
      </c>
      <c r="V136">
        <f t="shared" si="26"/>
        <v>1.5669588087908528</v>
      </c>
      <c r="W136">
        <f t="shared" si="27"/>
        <v>0.49321131380087291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0</v>
      </c>
      <c r="AA136">
        <f t="shared" si="38"/>
        <v>0.89529647503968346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0</v>
      </c>
      <c r="AF136">
        <f t="shared" si="39"/>
        <v>0.31175706536382725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9.0960438761318305E-2</v>
      </c>
      <c r="V137">
        <f t="shared" ref="V137:V200" si="40">U137+V136</f>
        <v>1.6579192475521711</v>
      </c>
      <c r="W137">
        <f t="shared" si="27"/>
        <v>0.58417175256219123</v>
      </c>
      <c r="X137">
        <f t="shared" si="38"/>
        <v>0</v>
      </c>
      <c r="Y137">
        <f t="shared" si="38"/>
        <v>0</v>
      </c>
      <c r="Z137">
        <f t="shared" si="38"/>
        <v>2.7416459151239168E-3</v>
      </c>
      <c r="AA137">
        <f t="shared" si="38"/>
        <v>0.97853603924828003</v>
      </c>
      <c r="AC137">
        <f t="shared" si="39"/>
        <v>0</v>
      </c>
      <c r="AD137">
        <f t="shared" si="39"/>
        <v>0</v>
      </c>
      <c r="AE137">
        <f t="shared" si="39"/>
        <v>2.7416459151239168E-3</v>
      </c>
      <c r="AF137">
        <f t="shared" si="39"/>
        <v>0.39499662957242382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0.10787381181243826</v>
      </c>
      <c r="V138">
        <f t="shared" si="40"/>
        <v>1.7657930593646094</v>
      </c>
      <c r="W138">
        <f t="shared" si="27"/>
        <v>0.6920455643746295</v>
      </c>
      <c r="X138">
        <f t="shared" si="38"/>
        <v>0</v>
      </c>
      <c r="Y138">
        <f t="shared" si="38"/>
        <v>0</v>
      </c>
      <c r="Z138">
        <f t="shared" si="38"/>
        <v>1.3700176283805824E-2</v>
      </c>
      <c r="AA138">
        <f t="shared" si="38"/>
        <v>1.079381956347135</v>
      </c>
      <c r="AC138">
        <f t="shared" si="39"/>
        <v>0</v>
      </c>
      <c r="AD138">
        <f t="shared" si="39"/>
        <v>0</v>
      </c>
      <c r="AE138">
        <f t="shared" si="39"/>
        <v>1.3700176283805824E-2</v>
      </c>
      <c r="AF138">
        <f t="shared" si="39"/>
        <v>0.49584254667127881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0.13179192104967435</v>
      </c>
      <c r="V139">
        <f t="shared" si="40"/>
        <v>1.8975849804142837</v>
      </c>
      <c r="W139">
        <f t="shared" si="27"/>
        <v>0.82383748542430379</v>
      </c>
      <c r="X139">
        <f t="shared" si="38"/>
        <v>0</v>
      </c>
      <c r="Y139">
        <f t="shared" si="38"/>
        <v>4.0371541863373391E-3</v>
      </c>
      <c r="Z139">
        <f t="shared" si="38"/>
        <v>3.7137660190164422E-2</v>
      </c>
      <c r="AA139">
        <f t="shared" si="38"/>
        <v>1.2046724269520821</v>
      </c>
      <c r="AC139">
        <f t="shared" si="39"/>
        <v>0</v>
      </c>
      <c r="AD139">
        <f t="shared" si="39"/>
        <v>4.0371541863373391E-3</v>
      </c>
      <c r="AE139">
        <f t="shared" si="39"/>
        <v>3.7137660190164422E-2</v>
      </c>
      <c r="AF139">
        <f t="shared" si="39"/>
        <v>0.62113301727622583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0.1691488483731004</v>
      </c>
      <c r="V140">
        <f t="shared" si="40"/>
        <v>2.0667338287873842</v>
      </c>
      <c r="W140">
        <f t="shared" si="27"/>
        <v>0.99298633379740431</v>
      </c>
      <c r="X140">
        <f t="shared" si="38"/>
        <v>0</v>
      </c>
      <c r="Y140">
        <f t="shared" si="38"/>
        <v>2.2152755070276975E-2</v>
      </c>
      <c r="Z140">
        <f t="shared" si="38"/>
        <v>8.1201682268508768E-2</v>
      </c>
      <c r="AA140">
        <f t="shared" si="38"/>
        <v>1.3676487604753818</v>
      </c>
      <c r="AC140">
        <f t="shared" si="39"/>
        <v>0</v>
      </c>
      <c r="AD140">
        <f t="shared" si="39"/>
        <v>2.2152755070276975E-2</v>
      </c>
      <c r="AE140">
        <f t="shared" si="39"/>
        <v>8.1201682268508768E-2</v>
      </c>
      <c r="AF140">
        <f t="shared" si="39"/>
        <v>0.7841093507995256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0.24071874931736922</v>
      </c>
      <c r="V141">
        <f t="shared" si="40"/>
        <v>2.3074525781047535</v>
      </c>
      <c r="W141">
        <f t="shared" si="27"/>
        <v>1.2337050831147736</v>
      </c>
      <c r="X141">
        <f t="shared" si="38"/>
        <v>0</v>
      </c>
      <c r="Y141">
        <f t="shared" si="38"/>
        <v>6.9715025332639555E-2</v>
      </c>
      <c r="Z141">
        <f t="shared" si="38"/>
        <v>0.16647255552133794</v>
      </c>
      <c r="AA141">
        <f t="shared" si="38"/>
        <v>1.6021605605235043</v>
      </c>
      <c r="AC141">
        <f t="shared" si="39"/>
        <v>0</v>
      </c>
      <c r="AD141">
        <f t="shared" si="39"/>
        <v>6.9715025332639555E-2</v>
      </c>
      <c r="AE141">
        <f t="shared" si="39"/>
        <v>0.16647255552133794</v>
      </c>
      <c r="AF141">
        <f t="shared" si="39"/>
        <v>1.0186211508476481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0.72975444251686916</v>
      </c>
      <c r="V142">
        <f t="shared" si="40"/>
        <v>3.0372070206216226</v>
      </c>
      <c r="W142">
        <f t="shared" si="27"/>
        <v>1.9634595256316427</v>
      </c>
      <c r="X142">
        <f t="shared" si="38"/>
        <v>6.6247127986915844E-2</v>
      </c>
      <c r="Y142">
        <f t="shared" si="38"/>
        <v>0.33293208271618224</v>
      </c>
      <c r="Z142">
        <f t="shared" si="38"/>
        <v>0.54036474178973115</v>
      </c>
      <c r="AA142">
        <f t="shared" si="38"/>
        <v>2.3216847568576906</v>
      </c>
      <c r="AC142">
        <f t="shared" si="39"/>
        <v>6.6247127986915844E-2</v>
      </c>
      <c r="AD142">
        <f t="shared" si="39"/>
        <v>0.33293208271618224</v>
      </c>
      <c r="AE142">
        <f t="shared" si="39"/>
        <v>0.54036474178973115</v>
      </c>
      <c r="AF142">
        <f t="shared" si="39"/>
        <v>1.7381453471818347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0.36311124143711559</v>
      </c>
      <c r="V143">
        <f t="shared" si="40"/>
        <v>3.4003182620587382</v>
      </c>
      <c r="W143">
        <f t="shared" si="27"/>
        <v>2.3265707670687581</v>
      </c>
      <c r="X143">
        <f t="shared" si="38"/>
        <v>0.14756205567684247</v>
      </c>
      <c r="Y143">
        <f t="shared" si="38"/>
        <v>0.51328628222245987</v>
      </c>
      <c r="Z143">
        <f t="shared" si="38"/>
        <v>0.7711328316884386</v>
      </c>
      <c r="AA143">
        <f t="shared" si="38"/>
        <v>2.6819399504566075</v>
      </c>
      <c r="AC143">
        <f t="shared" si="39"/>
        <v>0.14756205567684247</v>
      </c>
      <c r="AD143">
        <f t="shared" si="39"/>
        <v>0.51328628222245987</v>
      </c>
      <c r="AE143">
        <f t="shared" si="39"/>
        <v>0.7711328316884386</v>
      </c>
      <c r="AF143">
        <f t="shared" si="39"/>
        <v>2.0984005407807516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0.1473066257003865</v>
      </c>
      <c r="V144">
        <f t="shared" si="40"/>
        <v>3.5476248877591248</v>
      </c>
      <c r="W144">
        <f t="shared" ref="W144:W207" si="41">IF(R144-R143=1,V144-V143,V144-V143+W143)</f>
        <v>2.4738773927691446</v>
      </c>
      <c r="X144">
        <f t="shared" si="38"/>
        <v>0.18823900360541568</v>
      </c>
      <c r="Y144">
        <f t="shared" si="38"/>
        <v>0.59361303105958974</v>
      </c>
      <c r="Z144">
        <f t="shared" si="38"/>
        <v>0.87087589123079079</v>
      </c>
      <c r="AA144">
        <f t="shared" si="38"/>
        <v>2.8283121914194851</v>
      </c>
      <c r="AC144">
        <f t="shared" si="39"/>
        <v>0.18823900360541568</v>
      </c>
      <c r="AD144">
        <f t="shared" si="39"/>
        <v>0.59361303105958974</v>
      </c>
      <c r="AE144">
        <f t="shared" si="39"/>
        <v>0.87087589123079079</v>
      </c>
      <c r="AF144">
        <f t="shared" si="39"/>
        <v>2.2447727817436292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9.8006194322028076E-2</v>
      </c>
      <c r="V145">
        <f t="shared" si="40"/>
        <v>3.6456310820811528</v>
      </c>
      <c r="W145">
        <f t="shared" si="41"/>
        <v>2.5718835870911727</v>
      </c>
      <c r="X145">
        <f t="shared" si="38"/>
        <v>0.21756631938593654</v>
      </c>
      <c r="Y145">
        <f t="shared" si="38"/>
        <v>0.64908704085542313</v>
      </c>
      <c r="Z145">
        <f t="shared" si="38"/>
        <v>0.93893501806964963</v>
      </c>
      <c r="AA145">
        <f t="shared" si="38"/>
        <v>2.9257524765318084</v>
      </c>
      <c r="AC145">
        <f t="shared" si="39"/>
        <v>0.21756631938593654</v>
      </c>
      <c r="AD145">
        <f t="shared" si="39"/>
        <v>0.64908704085542313</v>
      </c>
      <c r="AE145">
        <f t="shared" si="39"/>
        <v>0.93893501806964963</v>
      </c>
      <c r="AF145">
        <f t="shared" si="39"/>
        <v>2.3422130668559524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7.248658493566186E-2</v>
      </c>
      <c r="V146">
        <f t="shared" si="40"/>
        <v>3.7181176670168146</v>
      </c>
      <c r="W146">
        <f t="shared" si="41"/>
        <v>2.6443701720268344</v>
      </c>
      <c r="X146">
        <f t="shared" si="38"/>
        <v>0.24037330723821448</v>
      </c>
      <c r="Y146">
        <f t="shared" si="38"/>
        <v>0.69109944716636729</v>
      </c>
      <c r="Z146">
        <f t="shared" si="38"/>
        <v>0.99008547216460485</v>
      </c>
      <c r="AA146">
        <f t="shared" si="38"/>
        <v>2.9978459245893818</v>
      </c>
      <c r="AC146">
        <f t="shared" si="39"/>
        <v>0.24037330723821448</v>
      </c>
      <c r="AD146">
        <f t="shared" si="39"/>
        <v>0.69109944716636729</v>
      </c>
      <c r="AE146">
        <f t="shared" si="39"/>
        <v>0.99008547216460485</v>
      </c>
      <c r="AF146">
        <f t="shared" si="39"/>
        <v>2.4143065149135259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5.6573529524745307E-2</v>
      </c>
      <c r="V147">
        <f t="shared" si="40"/>
        <v>3.7746911965415597</v>
      </c>
      <c r="W147">
        <f t="shared" si="41"/>
        <v>2.7009437015515796</v>
      </c>
      <c r="X147">
        <f t="shared" si="38"/>
        <v>0.25881371570127282</v>
      </c>
      <c r="Y147">
        <f t="shared" si="38"/>
        <v>0.72444574237199344</v>
      </c>
      <c r="Z147">
        <f t="shared" si="38"/>
        <v>1.0304639844550194</v>
      </c>
      <c r="AA147">
        <f t="shared" si="38"/>
        <v>3.0541264486721675</v>
      </c>
      <c r="AC147">
        <f t="shared" si="39"/>
        <v>0.25881371570127282</v>
      </c>
      <c r="AD147">
        <f t="shared" si="39"/>
        <v>0.72444574237199344</v>
      </c>
      <c r="AE147">
        <f t="shared" si="39"/>
        <v>1.0304639844550194</v>
      </c>
      <c r="AF147">
        <f t="shared" si="39"/>
        <v>2.4705870389963116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4.568100200278289E-2</v>
      </c>
      <c r="V148">
        <f t="shared" si="40"/>
        <v>3.8203721985443426</v>
      </c>
      <c r="W148">
        <f t="shared" si="41"/>
        <v>2.7466247035543625</v>
      </c>
      <c r="X148">
        <f t="shared" si="38"/>
        <v>0.27410415905503721</v>
      </c>
      <c r="Y148">
        <f t="shared" si="38"/>
        <v>0.75171671084026248</v>
      </c>
      <c r="Z148">
        <f t="shared" si="38"/>
        <v>1.0633498272659299</v>
      </c>
      <c r="AA148">
        <f t="shared" si="38"/>
        <v>3.0995791736616627</v>
      </c>
      <c r="AC148">
        <f t="shared" si="39"/>
        <v>0.27410415905503721</v>
      </c>
      <c r="AD148">
        <f t="shared" si="39"/>
        <v>0.75171671084026248</v>
      </c>
      <c r="AE148">
        <f t="shared" si="39"/>
        <v>1.0633498272659299</v>
      </c>
      <c r="AF148">
        <f t="shared" si="39"/>
        <v>2.5160397639858068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3.7783231437276556E-2</v>
      </c>
      <c r="V149">
        <f t="shared" si="40"/>
        <v>3.8581554299816192</v>
      </c>
      <c r="W149">
        <f t="shared" si="41"/>
        <v>2.7844079349916391</v>
      </c>
      <c r="X149">
        <f t="shared" si="38"/>
        <v>0.28701663964951007</v>
      </c>
      <c r="Y149">
        <f t="shared" si="38"/>
        <v>0.7744999563046816</v>
      </c>
      <c r="Z149">
        <f t="shared" si="38"/>
        <v>1.090734670696905</v>
      </c>
      <c r="AA149">
        <f t="shared" si="38"/>
        <v>3.137178941027976</v>
      </c>
      <c r="AC149">
        <f t="shared" si="39"/>
        <v>0.28701663964951007</v>
      </c>
      <c r="AD149">
        <f t="shared" si="39"/>
        <v>0.7744999563046816</v>
      </c>
      <c r="AE149">
        <f t="shared" si="39"/>
        <v>1.090734670696905</v>
      </c>
      <c r="AF149">
        <f t="shared" si="39"/>
        <v>2.5536395313521201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3.1824529938220138E-2</v>
      </c>
      <c r="V150">
        <f t="shared" si="40"/>
        <v>3.8899799599198395</v>
      </c>
      <c r="W150">
        <f t="shared" si="41"/>
        <v>2.8162324649298593</v>
      </c>
      <c r="X150">
        <f t="shared" si="38"/>
        <v>0.29807658222717903</v>
      </c>
      <c r="Y150">
        <f t="shared" si="38"/>
        <v>0.79384640155126629</v>
      </c>
      <c r="Z150">
        <f t="shared" si="38"/>
        <v>1.1139273011966593</v>
      </c>
      <c r="AA150">
        <f t="shared" si="38"/>
        <v>3.1688525507447425</v>
      </c>
      <c r="AC150">
        <f t="shared" si="39"/>
        <v>0.29807658222717903</v>
      </c>
      <c r="AD150">
        <f t="shared" si="39"/>
        <v>0.79384640155126629</v>
      </c>
      <c r="AE150">
        <f t="shared" si="39"/>
        <v>1.1139273011966593</v>
      </c>
      <c r="AF150">
        <f t="shared" si="39"/>
        <v>2.5853131410688865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1.952596537975421E-3</v>
      </c>
      <c r="V151">
        <f t="shared" si="40"/>
        <v>3.8919325564578151</v>
      </c>
      <c r="W151">
        <f t="shared" si="41"/>
        <v>1.9525965379756371E-3</v>
      </c>
      <c r="X151">
        <f t="shared" si="38"/>
        <v>0.29807658222717903</v>
      </c>
      <c r="Y151">
        <f t="shared" si="38"/>
        <v>0.79384640155126629</v>
      </c>
      <c r="Z151">
        <f t="shared" si="38"/>
        <v>1.1139273011966593</v>
      </c>
      <c r="AA151">
        <f t="shared" si="38"/>
        <v>3.1688525507447425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2.1197777328195344E-3</v>
      </c>
      <c r="V152">
        <f t="shared" si="40"/>
        <v>3.8940523341906346</v>
      </c>
      <c r="W152">
        <f t="shared" si="41"/>
        <v>4.0723742707950983E-3</v>
      </c>
      <c r="X152">
        <f t="shared" ref="X152:AA167" si="42">X151+IF(AC152&gt;AC151,AC152-AC151,0)</f>
        <v>0.29807658222717903</v>
      </c>
      <c r="Y152">
        <f t="shared" si="42"/>
        <v>0.79384640155126629</v>
      </c>
      <c r="Z152">
        <f t="shared" si="42"/>
        <v>1.1139273011966593</v>
      </c>
      <c r="AA152">
        <f t="shared" si="42"/>
        <v>3.1688525507447425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2.3100251987285799E-3</v>
      </c>
      <c r="V153">
        <f t="shared" si="40"/>
        <v>3.896362359389363</v>
      </c>
      <c r="W153">
        <f t="shared" si="41"/>
        <v>6.3823994695235697E-3</v>
      </c>
      <c r="X153">
        <f t="shared" si="42"/>
        <v>0.29807658222717903</v>
      </c>
      <c r="Y153">
        <f t="shared" si="42"/>
        <v>0.79384640155126629</v>
      </c>
      <c r="Z153">
        <f t="shared" si="42"/>
        <v>1.1139273011966593</v>
      </c>
      <c r="AA153">
        <f t="shared" si="42"/>
        <v>3.1688525507447425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2.5280982361490074E-3</v>
      </c>
      <c r="V154">
        <f t="shared" si="40"/>
        <v>3.8988904576255119</v>
      </c>
      <c r="W154">
        <f t="shared" si="41"/>
        <v>8.9104977056724266E-3</v>
      </c>
      <c r="X154">
        <f t="shared" si="42"/>
        <v>0.29807658222717903</v>
      </c>
      <c r="Y154">
        <f t="shared" si="42"/>
        <v>0.79384640155126629</v>
      </c>
      <c r="Z154">
        <f t="shared" si="42"/>
        <v>1.1139273011966593</v>
      </c>
      <c r="AA154">
        <f t="shared" si="42"/>
        <v>3.1688525507447425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2.7801588719748825E-3</v>
      </c>
      <c r="V155">
        <f t="shared" si="40"/>
        <v>3.9016706164974866</v>
      </c>
      <c r="W155">
        <f t="shared" si="41"/>
        <v>1.1690656577647118E-2</v>
      </c>
      <c r="X155">
        <f t="shared" si="42"/>
        <v>0.29807658222717903</v>
      </c>
      <c r="Y155">
        <f t="shared" si="42"/>
        <v>0.79384640155126629</v>
      </c>
      <c r="Z155">
        <f t="shared" si="42"/>
        <v>1.1139273011966593</v>
      </c>
      <c r="AA155">
        <f t="shared" si="42"/>
        <v>3.1688525507447425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3.0743444546771433E-3</v>
      </c>
      <c r="V156">
        <f t="shared" si="40"/>
        <v>3.9047449609521636</v>
      </c>
      <c r="W156">
        <f t="shared" si="41"/>
        <v>1.4765001032324143E-2</v>
      </c>
      <c r="X156">
        <f t="shared" si="42"/>
        <v>0.29807658222717903</v>
      </c>
      <c r="Y156">
        <f t="shared" si="42"/>
        <v>0.79384640155126629</v>
      </c>
      <c r="Z156">
        <f t="shared" si="42"/>
        <v>1.1139273011966593</v>
      </c>
      <c r="AA156">
        <f t="shared" si="42"/>
        <v>3.1688525507447425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3.421656480068844E-3</v>
      </c>
      <c r="V157">
        <f t="shared" si="40"/>
        <v>3.9081666174322325</v>
      </c>
      <c r="W157">
        <f t="shared" si="41"/>
        <v>1.8186657512393012E-2</v>
      </c>
      <c r="X157">
        <f t="shared" si="42"/>
        <v>0.29807658222717903</v>
      </c>
      <c r="Y157">
        <f t="shared" si="42"/>
        <v>0.79384640155126629</v>
      </c>
      <c r="Z157">
        <f t="shared" si="42"/>
        <v>1.1139273011966593</v>
      </c>
      <c r="AA157">
        <f t="shared" si="42"/>
        <v>3.1688525507447425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3.8373979004229235E-3</v>
      </c>
      <c r="V158">
        <f t="shared" si="40"/>
        <v>3.9120040153326556</v>
      </c>
      <c r="W158">
        <f t="shared" si="41"/>
        <v>2.2024055412816157E-2</v>
      </c>
      <c r="X158">
        <f t="shared" si="42"/>
        <v>0.29807658222717903</v>
      </c>
      <c r="Y158">
        <f t="shared" si="42"/>
        <v>0.79384640155126629</v>
      </c>
      <c r="Z158">
        <f t="shared" si="42"/>
        <v>1.1139273011966593</v>
      </c>
      <c r="AA158">
        <f t="shared" si="42"/>
        <v>3.1688525507447425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4.3436157486368664E-3</v>
      </c>
      <c r="V159">
        <f t="shared" si="40"/>
        <v>3.9163476310812926</v>
      </c>
      <c r="W159">
        <f t="shared" si="41"/>
        <v>2.636767116145311E-2</v>
      </c>
      <c r="X159">
        <f t="shared" si="42"/>
        <v>0.29807658222717903</v>
      </c>
      <c r="Y159">
        <f t="shared" si="42"/>
        <v>0.79384640155126629</v>
      </c>
      <c r="Z159">
        <f t="shared" si="42"/>
        <v>1.1139273011966593</v>
      </c>
      <c r="AA159">
        <f t="shared" si="42"/>
        <v>3.1688525507447425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4.9735160031507911E-3</v>
      </c>
      <c r="V160">
        <f t="shared" si="40"/>
        <v>3.9213211470844436</v>
      </c>
      <c r="W160">
        <f t="shared" si="41"/>
        <v>3.1341187164604101E-2</v>
      </c>
      <c r="X160">
        <f t="shared" si="42"/>
        <v>0.29807658222717903</v>
      </c>
      <c r="Y160">
        <f t="shared" si="42"/>
        <v>0.79384640155126629</v>
      </c>
      <c r="Z160">
        <f t="shared" si="42"/>
        <v>1.1139273011966593</v>
      </c>
      <c r="AA160">
        <f t="shared" si="42"/>
        <v>3.1688525507447425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5.7800947707861167E-3</v>
      </c>
      <c r="V161">
        <f t="shared" si="40"/>
        <v>3.9271012418552296</v>
      </c>
      <c r="W161">
        <f t="shared" si="41"/>
        <v>3.7121281935390105E-2</v>
      </c>
      <c r="X161">
        <f t="shared" si="42"/>
        <v>0.29807658222717903</v>
      </c>
      <c r="Y161">
        <f t="shared" si="42"/>
        <v>0.79384640155126629</v>
      </c>
      <c r="Z161">
        <f t="shared" si="42"/>
        <v>1.1139273011966593</v>
      </c>
      <c r="AA161">
        <f t="shared" si="42"/>
        <v>3.1688525507447425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0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6.8548576068104619E-3</v>
      </c>
      <c r="V162">
        <f t="shared" si="40"/>
        <v>3.9339560994620402</v>
      </c>
      <c r="W162">
        <f t="shared" si="41"/>
        <v>4.3976139542200698E-2</v>
      </c>
      <c r="X162">
        <f t="shared" si="42"/>
        <v>0.29807658222717903</v>
      </c>
      <c r="Y162">
        <f t="shared" si="42"/>
        <v>0.79384640155126629</v>
      </c>
      <c r="Z162">
        <f t="shared" si="42"/>
        <v>1.1139273011966593</v>
      </c>
      <c r="AA162">
        <f t="shared" si="42"/>
        <v>3.1689007284547377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4.8177709995134614E-5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8.3747374580060673E-3</v>
      </c>
      <c r="V163">
        <f t="shared" si="40"/>
        <v>3.9423308369200463</v>
      </c>
      <c r="W163">
        <f t="shared" si="41"/>
        <v>5.2350877000206797E-2</v>
      </c>
      <c r="X163">
        <f t="shared" si="42"/>
        <v>0.29807658222717903</v>
      </c>
      <c r="Y163">
        <f t="shared" si="42"/>
        <v>0.79384640155126629</v>
      </c>
      <c r="Z163">
        <f t="shared" si="42"/>
        <v>1.1139273011966593</v>
      </c>
      <c r="AA163">
        <f t="shared" si="42"/>
        <v>3.1694696002287319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6.1704948398952125E-4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1.074858902705321E-2</v>
      </c>
      <c r="V164">
        <f t="shared" si="40"/>
        <v>3.9530794259470996</v>
      </c>
      <c r="W164">
        <f t="shared" si="41"/>
        <v>6.3099466027260132E-2</v>
      </c>
      <c r="X164">
        <f t="shared" si="42"/>
        <v>0.29807658222717903</v>
      </c>
      <c r="Y164">
        <f t="shared" si="42"/>
        <v>0.79384640155126629</v>
      </c>
      <c r="Z164">
        <f t="shared" si="42"/>
        <v>1.1139273011966593</v>
      </c>
      <c r="AA164">
        <f t="shared" si="42"/>
        <v>3.1710460824551387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2.1935317103965249E-3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1.5296509153946548E-2</v>
      </c>
      <c r="V165">
        <f t="shared" si="40"/>
        <v>3.9683759351010464</v>
      </c>
      <c r="W165">
        <f t="shared" si="41"/>
        <v>7.8395975181206889E-2</v>
      </c>
      <c r="X165">
        <f t="shared" si="42"/>
        <v>0.29807658222717903</v>
      </c>
      <c r="Y165">
        <f t="shared" si="42"/>
        <v>0.79384640155126629</v>
      </c>
      <c r="Z165">
        <f t="shared" si="42"/>
        <v>1.1139273011966593</v>
      </c>
      <c r="AA165">
        <f t="shared" si="42"/>
        <v>3.1746963912850381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5.84384054029585E-3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4.6372355878998399E-2</v>
      </c>
      <c r="V166">
        <f t="shared" si="40"/>
        <v>4.0147482909800445</v>
      </c>
      <c r="W166">
        <f t="shared" si="41"/>
        <v>0.12476833106020502</v>
      </c>
      <c r="X166">
        <f t="shared" si="42"/>
        <v>0.29807658222717903</v>
      </c>
      <c r="Y166">
        <f t="shared" si="42"/>
        <v>0.79384640155126629</v>
      </c>
      <c r="Z166">
        <f t="shared" si="42"/>
        <v>1.1139273011966593</v>
      </c>
      <c r="AA166">
        <f t="shared" si="42"/>
        <v>3.1933217034918826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2.4469152747140389E-2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2.3073958485970568E-2</v>
      </c>
      <c r="V167">
        <f t="shared" si="40"/>
        <v>4.0378222494660152</v>
      </c>
      <c r="W167">
        <f t="shared" si="41"/>
        <v>0.14784228954617573</v>
      </c>
      <c r="X167">
        <f t="shared" si="42"/>
        <v>0.29807658222717903</v>
      </c>
      <c r="Y167">
        <f t="shared" si="42"/>
        <v>0.79384640155126629</v>
      </c>
      <c r="Z167">
        <f t="shared" si="42"/>
        <v>1.1139273011966593</v>
      </c>
      <c r="AA167">
        <f t="shared" si="42"/>
        <v>3.2056711849371697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3.6818634192427632E-2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9.3606217000245656E-3</v>
      </c>
      <c r="V168">
        <f t="shared" si="40"/>
        <v>4.04718287116604</v>
      </c>
      <c r="W168">
        <f t="shared" si="41"/>
        <v>0.15720291124620056</v>
      </c>
      <c r="X168">
        <f t="shared" ref="X168:AA183" si="45">X167+IF(AC168&gt;AC167,AC168-AC167,0)</f>
        <v>0.29807658222717903</v>
      </c>
      <c r="Y168">
        <f t="shared" si="45"/>
        <v>0.79384640155126629</v>
      </c>
      <c r="Z168">
        <f t="shared" si="45"/>
        <v>1.1139273011966593</v>
      </c>
      <c r="AA168">
        <f t="shared" si="45"/>
        <v>3.2111214447180139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4.2268893973271687E-2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6.2278183682894124E-3</v>
      </c>
      <c r="V169">
        <f t="shared" si="40"/>
        <v>4.0534106895343296</v>
      </c>
      <c r="W169">
        <f t="shared" si="41"/>
        <v>0.16343072961449012</v>
      </c>
      <c r="X169">
        <f t="shared" si="45"/>
        <v>0.29807658222717903</v>
      </c>
      <c r="Y169">
        <f t="shared" si="45"/>
        <v>0.79384640155126629</v>
      </c>
      <c r="Z169">
        <f t="shared" si="45"/>
        <v>1.1139273011966593</v>
      </c>
      <c r="AA169">
        <f t="shared" si="45"/>
        <v>3.2148717557519357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4.6019205007193753E-2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4.6061709490888827E-3</v>
      </c>
      <c r="V170">
        <f t="shared" si="40"/>
        <v>4.0580168604834181</v>
      </c>
      <c r="W170">
        <f t="shared" si="41"/>
        <v>0.16803690056357867</v>
      </c>
      <c r="X170">
        <f t="shared" si="45"/>
        <v>0.29807658222717903</v>
      </c>
      <c r="Y170">
        <f t="shared" si="45"/>
        <v>0.79384640155126629</v>
      </c>
      <c r="Z170">
        <f t="shared" si="45"/>
        <v>1.1139273011966593</v>
      </c>
      <c r="AA170">
        <f t="shared" si="45"/>
        <v>3.2177054534138025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4.8852902669060602E-2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3.5949734480607404E-3</v>
      </c>
      <c r="V171">
        <f t="shared" si="40"/>
        <v>4.0616118339314786</v>
      </c>
      <c r="W171">
        <f t="shared" si="41"/>
        <v>0.17163187401163915</v>
      </c>
      <c r="X171">
        <f t="shared" si="45"/>
        <v>0.29807658222717903</v>
      </c>
      <c r="Y171">
        <f t="shared" si="45"/>
        <v>0.79384640155126629</v>
      </c>
      <c r="Z171">
        <f t="shared" si="45"/>
        <v>1.1139273011966593</v>
      </c>
      <c r="AA171">
        <f t="shared" si="45"/>
        <v>3.2199509429614488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5.1098392216707034E-2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2.9028061473340312E-3</v>
      </c>
      <c r="V172">
        <f t="shared" si="40"/>
        <v>4.064514640078813</v>
      </c>
      <c r="W172">
        <f t="shared" si="41"/>
        <v>0.17453468015897355</v>
      </c>
      <c r="X172">
        <f t="shared" si="45"/>
        <v>0.29807658222717903</v>
      </c>
      <c r="Y172">
        <f t="shared" si="45"/>
        <v>0.79384640155126629</v>
      </c>
      <c r="Z172">
        <f t="shared" si="45"/>
        <v>1.1139273011966593</v>
      </c>
      <c r="AA172">
        <f t="shared" si="45"/>
        <v>3.2217850517016338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5.293250095689201E-2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2.4009411281212538E-3</v>
      </c>
      <c r="V173">
        <f t="shared" si="40"/>
        <v>4.066915581206934</v>
      </c>
      <c r="W173">
        <f t="shared" si="41"/>
        <v>0.1769356212870945</v>
      </c>
      <c r="X173">
        <f t="shared" si="45"/>
        <v>0.29807658222717903</v>
      </c>
      <c r="Y173">
        <f t="shared" si="45"/>
        <v>0.79384640155126629</v>
      </c>
      <c r="Z173">
        <f t="shared" si="45"/>
        <v>1.1139273011966593</v>
      </c>
      <c r="AA173">
        <f t="shared" si="45"/>
        <v>3.2233158426178323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5.4463291873090722E-2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2.0222945445691736E-3</v>
      </c>
      <c r="V174">
        <f t="shared" si="40"/>
        <v>4.0689378757515033</v>
      </c>
      <c r="W174">
        <f t="shared" si="41"/>
        <v>0.17895791583166387</v>
      </c>
      <c r="X174">
        <f t="shared" si="45"/>
        <v>0.29807658222717903</v>
      </c>
      <c r="Y174">
        <f t="shared" si="45"/>
        <v>0.79384640155126629</v>
      </c>
      <c r="Z174">
        <f t="shared" si="45"/>
        <v>1.1139273011966593</v>
      </c>
      <c r="AA174">
        <f t="shared" si="45"/>
        <v>3.2246146892274985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5.5762138482756747E-2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4.0689378757515033</v>
      </c>
      <c r="W175">
        <f t="shared" si="41"/>
        <v>0</v>
      </c>
      <c r="X175">
        <f t="shared" si="45"/>
        <v>0.29807658222717903</v>
      </c>
      <c r="Y175">
        <f t="shared" si="45"/>
        <v>0.79384640155126629</v>
      </c>
      <c r="Z175">
        <f t="shared" si="45"/>
        <v>1.1139273011966593</v>
      </c>
      <c r="AA175">
        <f t="shared" si="45"/>
        <v>3.2246146892274985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4.0689378757515033</v>
      </c>
      <c r="W176">
        <f t="shared" si="41"/>
        <v>0</v>
      </c>
      <c r="X176">
        <f t="shared" si="45"/>
        <v>0.29807658222717903</v>
      </c>
      <c r="Y176">
        <f t="shared" si="45"/>
        <v>0.79384640155126629</v>
      </c>
      <c r="Z176">
        <f t="shared" si="45"/>
        <v>1.1139273011966593</v>
      </c>
      <c r="AA176">
        <f t="shared" si="45"/>
        <v>3.2246146892274985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4.0689378757515033</v>
      </c>
      <c r="W177">
        <f t="shared" si="41"/>
        <v>0</v>
      </c>
      <c r="X177">
        <f t="shared" si="45"/>
        <v>0.29807658222717903</v>
      </c>
      <c r="Y177">
        <f t="shared" si="45"/>
        <v>0.79384640155126629</v>
      </c>
      <c r="Z177">
        <f t="shared" si="45"/>
        <v>1.1139273011966593</v>
      </c>
      <c r="AA177">
        <f t="shared" si="45"/>
        <v>3.2246146892274985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4.0689378757515033</v>
      </c>
      <c r="W178">
        <f t="shared" si="41"/>
        <v>0</v>
      </c>
      <c r="X178">
        <f t="shared" si="45"/>
        <v>0.29807658222717903</v>
      </c>
      <c r="Y178">
        <f t="shared" si="45"/>
        <v>0.79384640155126629</v>
      </c>
      <c r="Z178">
        <f t="shared" si="45"/>
        <v>1.1139273011966593</v>
      </c>
      <c r="AA178">
        <f t="shared" si="45"/>
        <v>3.2246146892274985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4.0689378757515033</v>
      </c>
      <c r="W179">
        <f t="shared" si="41"/>
        <v>0</v>
      </c>
      <c r="X179">
        <f t="shared" si="45"/>
        <v>0.29807658222717903</v>
      </c>
      <c r="Y179">
        <f t="shared" si="45"/>
        <v>0.79384640155126629</v>
      </c>
      <c r="Z179">
        <f t="shared" si="45"/>
        <v>1.1139273011966593</v>
      </c>
      <c r="AA179">
        <f t="shared" si="45"/>
        <v>3.2246146892274985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4.0689378757515033</v>
      </c>
      <c r="W180">
        <f t="shared" si="41"/>
        <v>0</v>
      </c>
      <c r="X180">
        <f t="shared" si="45"/>
        <v>0.29807658222717903</v>
      </c>
      <c r="Y180">
        <f t="shared" si="45"/>
        <v>0.79384640155126629</v>
      </c>
      <c r="Z180">
        <f t="shared" si="45"/>
        <v>1.1139273011966593</v>
      </c>
      <c r="AA180">
        <f t="shared" si="45"/>
        <v>3.2246146892274985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4.0689378757515033</v>
      </c>
      <c r="W181">
        <f t="shared" si="41"/>
        <v>0</v>
      </c>
      <c r="X181">
        <f t="shared" si="45"/>
        <v>0.29807658222717903</v>
      </c>
      <c r="Y181">
        <f t="shared" si="45"/>
        <v>0.79384640155126629</v>
      </c>
      <c r="Z181">
        <f t="shared" si="45"/>
        <v>1.1139273011966593</v>
      </c>
      <c r="AA181">
        <f t="shared" si="45"/>
        <v>3.2246146892274985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4.0689378757515033</v>
      </c>
      <c r="W182">
        <f t="shared" si="41"/>
        <v>0</v>
      </c>
      <c r="X182">
        <f t="shared" si="45"/>
        <v>0.29807658222717903</v>
      </c>
      <c r="Y182">
        <f t="shared" si="45"/>
        <v>0.79384640155126629</v>
      </c>
      <c r="Z182">
        <f t="shared" si="45"/>
        <v>1.1139273011966593</v>
      </c>
      <c r="AA182">
        <f t="shared" si="45"/>
        <v>3.2246146892274985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4.0689378757515033</v>
      </c>
      <c r="W183">
        <f t="shared" si="41"/>
        <v>0</v>
      </c>
      <c r="X183">
        <f t="shared" si="45"/>
        <v>0.29807658222717903</v>
      </c>
      <c r="Y183">
        <f t="shared" si="45"/>
        <v>0.79384640155126629</v>
      </c>
      <c r="Z183">
        <f t="shared" si="45"/>
        <v>1.1139273011966593</v>
      </c>
      <c r="AA183">
        <f t="shared" si="45"/>
        <v>3.2246146892274985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4.0689378757515033</v>
      </c>
      <c r="W184">
        <f t="shared" si="41"/>
        <v>0</v>
      </c>
      <c r="X184">
        <f t="shared" ref="X184:AA199" si="47">X183+IF(AC184&gt;AC183,AC184-AC183,0)</f>
        <v>0.29807658222717903</v>
      </c>
      <c r="Y184">
        <f t="shared" si="47"/>
        <v>0.79384640155126629</v>
      </c>
      <c r="Z184">
        <f t="shared" si="47"/>
        <v>1.1139273011966593</v>
      </c>
      <c r="AA184">
        <f t="shared" si="47"/>
        <v>3.2246146892274985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4.0689378757515033</v>
      </c>
      <c r="W185">
        <f t="shared" si="41"/>
        <v>0</v>
      </c>
      <c r="X185">
        <f t="shared" si="47"/>
        <v>0.29807658222717903</v>
      </c>
      <c r="Y185">
        <f t="shared" si="47"/>
        <v>0.79384640155126629</v>
      </c>
      <c r="Z185">
        <f t="shared" si="47"/>
        <v>1.1139273011966593</v>
      </c>
      <c r="AA185">
        <f t="shared" si="47"/>
        <v>3.2246146892274985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4.0689378757515033</v>
      </c>
      <c r="W186">
        <f t="shared" si="41"/>
        <v>0</v>
      </c>
      <c r="X186">
        <f t="shared" si="47"/>
        <v>0.29807658222717903</v>
      </c>
      <c r="Y186">
        <f t="shared" si="47"/>
        <v>0.79384640155126629</v>
      </c>
      <c r="Z186">
        <f t="shared" si="47"/>
        <v>1.1139273011966593</v>
      </c>
      <c r="AA186">
        <f t="shared" si="47"/>
        <v>3.2246146892274985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4.0689378757515033</v>
      </c>
      <c r="W187">
        <f t="shared" si="41"/>
        <v>0</v>
      </c>
      <c r="X187">
        <f t="shared" si="47"/>
        <v>0.29807658222717903</v>
      </c>
      <c r="Y187">
        <f t="shared" si="47"/>
        <v>0.79384640155126629</v>
      </c>
      <c r="Z187">
        <f t="shared" si="47"/>
        <v>1.1139273011966593</v>
      </c>
      <c r="AA187">
        <f t="shared" si="47"/>
        <v>3.2246146892274985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4.0689378757515033</v>
      </c>
      <c r="W188">
        <f t="shared" si="41"/>
        <v>0</v>
      </c>
      <c r="X188">
        <f t="shared" si="47"/>
        <v>0.29807658222717903</v>
      </c>
      <c r="Y188">
        <f t="shared" si="47"/>
        <v>0.79384640155126629</v>
      </c>
      <c r="Z188">
        <f t="shared" si="47"/>
        <v>1.1139273011966593</v>
      </c>
      <c r="AA188">
        <f t="shared" si="47"/>
        <v>3.2246146892274985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4.0689378757515033</v>
      </c>
      <c r="W189">
        <f t="shared" si="41"/>
        <v>0</v>
      </c>
      <c r="X189">
        <f t="shared" si="47"/>
        <v>0.29807658222717903</v>
      </c>
      <c r="Y189">
        <f t="shared" si="47"/>
        <v>0.79384640155126629</v>
      </c>
      <c r="Z189">
        <f t="shared" si="47"/>
        <v>1.1139273011966593</v>
      </c>
      <c r="AA189">
        <f t="shared" si="47"/>
        <v>3.2246146892274985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4.0689378757515033</v>
      </c>
      <c r="W190">
        <f t="shared" si="41"/>
        <v>0</v>
      </c>
      <c r="X190">
        <f t="shared" si="47"/>
        <v>0.29807658222717903</v>
      </c>
      <c r="Y190">
        <f t="shared" si="47"/>
        <v>0.79384640155126629</v>
      </c>
      <c r="Z190">
        <f t="shared" si="47"/>
        <v>1.1139273011966593</v>
      </c>
      <c r="AA190">
        <f t="shared" si="47"/>
        <v>3.2246146892274985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4.0689378757515033</v>
      </c>
      <c r="W191">
        <f t="shared" si="41"/>
        <v>0</v>
      </c>
      <c r="X191">
        <f t="shared" si="47"/>
        <v>0.29807658222717903</v>
      </c>
      <c r="Y191">
        <f t="shared" si="47"/>
        <v>0.79384640155126629</v>
      </c>
      <c r="Z191">
        <f t="shared" si="47"/>
        <v>1.1139273011966593</v>
      </c>
      <c r="AA191">
        <f t="shared" si="47"/>
        <v>3.2246146892274985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4.0689378757515033</v>
      </c>
      <c r="W192">
        <f t="shared" si="41"/>
        <v>0</v>
      </c>
      <c r="X192">
        <f t="shared" si="47"/>
        <v>0.29807658222717903</v>
      </c>
      <c r="Y192">
        <f t="shared" si="47"/>
        <v>0.79384640155126629</v>
      </c>
      <c r="Z192">
        <f t="shared" si="47"/>
        <v>1.1139273011966593</v>
      </c>
      <c r="AA192">
        <f t="shared" si="47"/>
        <v>3.2246146892274985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4.0689378757515033</v>
      </c>
      <c r="W193">
        <f t="shared" si="41"/>
        <v>0</v>
      </c>
      <c r="X193">
        <f t="shared" si="47"/>
        <v>0.29807658222717903</v>
      </c>
      <c r="Y193">
        <f t="shared" si="47"/>
        <v>0.79384640155126629</v>
      </c>
      <c r="Z193">
        <f t="shared" si="47"/>
        <v>1.1139273011966593</v>
      </c>
      <c r="AA193">
        <f t="shared" si="47"/>
        <v>3.2246146892274985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4.0689378757515033</v>
      </c>
      <c r="W194">
        <f t="shared" si="41"/>
        <v>0</v>
      </c>
      <c r="X194">
        <f t="shared" si="47"/>
        <v>0.29807658222717903</v>
      </c>
      <c r="Y194">
        <f t="shared" si="47"/>
        <v>0.79384640155126629</v>
      </c>
      <c r="Z194">
        <f t="shared" si="47"/>
        <v>1.1139273011966593</v>
      </c>
      <c r="AA194">
        <f t="shared" si="47"/>
        <v>3.2246146892274985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4.0689378757515033</v>
      </c>
      <c r="W195">
        <f t="shared" si="41"/>
        <v>0</v>
      </c>
      <c r="X195">
        <f t="shared" si="47"/>
        <v>0.29807658222717903</v>
      </c>
      <c r="Y195">
        <f t="shared" si="47"/>
        <v>0.79384640155126629</v>
      </c>
      <c r="Z195">
        <f t="shared" si="47"/>
        <v>1.1139273011966593</v>
      </c>
      <c r="AA195">
        <f t="shared" si="47"/>
        <v>3.2246146892274985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4.0689378757515033</v>
      </c>
      <c r="W196">
        <f t="shared" si="41"/>
        <v>0</v>
      </c>
      <c r="X196">
        <f t="shared" si="47"/>
        <v>0.29807658222717903</v>
      </c>
      <c r="Y196">
        <f t="shared" si="47"/>
        <v>0.79384640155126629</v>
      </c>
      <c r="Z196">
        <f t="shared" si="47"/>
        <v>1.1139273011966593</v>
      </c>
      <c r="AA196">
        <f t="shared" si="47"/>
        <v>3.2246146892274985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4.0689378757515033</v>
      </c>
      <c r="W197">
        <f t="shared" si="41"/>
        <v>0</v>
      </c>
      <c r="X197">
        <f t="shared" si="47"/>
        <v>0.29807658222717903</v>
      </c>
      <c r="Y197">
        <f t="shared" si="47"/>
        <v>0.79384640155126629</v>
      </c>
      <c r="Z197">
        <f t="shared" si="47"/>
        <v>1.1139273011966593</v>
      </c>
      <c r="AA197">
        <f t="shared" si="47"/>
        <v>3.2246146892274985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4.0689378757515033</v>
      </c>
      <c r="W198">
        <f t="shared" si="41"/>
        <v>0</v>
      </c>
      <c r="X198">
        <f t="shared" si="47"/>
        <v>0.29807658222717903</v>
      </c>
      <c r="Y198">
        <f t="shared" si="47"/>
        <v>0.79384640155126629</v>
      </c>
      <c r="Z198">
        <f t="shared" si="47"/>
        <v>1.1139273011966593</v>
      </c>
      <c r="AA198">
        <f t="shared" si="47"/>
        <v>3.2246146892274985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6.8854720023343785E-3</v>
      </c>
      <c r="V199">
        <f t="shared" si="40"/>
        <v>4.0758233477538379</v>
      </c>
      <c r="W199">
        <f t="shared" si="41"/>
        <v>6.8854720023345806E-3</v>
      </c>
      <c r="X199">
        <f t="shared" si="47"/>
        <v>0.29807658222717903</v>
      </c>
      <c r="Y199">
        <f t="shared" si="47"/>
        <v>0.79384640155126629</v>
      </c>
      <c r="Z199">
        <f t="shared" si="47"/>
        <v>1.1139273011966593</v>
      </c>
      <c r="AA199">
        <f t="shared" si="47"/>
        <v>3.2246146892274985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7.4750056894162514E-3</v>
      </c>
      <c r="V200">
        <f t="shared" si="40"/>
        <v>4.0832983534432543</v>
      </c>
      <c r="W200">
        <f t="shared" si="41"/>
        <v>1.4360477691750972E-2</v>
      </c>
      <c r="X200">
        <f t="shared" ref="X200:AA215" si="52">X199+IF(AC200&gt;AC199,AC200-AC199,0)</f>
        <v>0.29807658222717903</v>
      </c>
      <c r="Y200">
        <f t="shared" si="52"/>
        <v>0.79384640155126629</v>
      </c>
      <c r="Z200">
        <f t="shared" si="52"/>
        <v>1.1139273011966593</v>
      </c>
      <c r="AA200">
        <f t="shared" si="52"/>
        <v>3.2246146892274985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8.1458783323586758E-3</v>
      </c>
      <c r="V201">
        <f t="shared" ref="V201:V246" si="54">U201+V200</f>
        <v>4.091444231775613</v>
      </c>
      <c r="W201">
        <f t="shared" si="41"/>
        <v>2.2506356024109664E-2</v>
      </c>
      <c r="X201">
        <f t="shared" si="52"/>
        <v>0.29807658222717903</v>
      </c>
      <c r="Y201">
        <f t="shared" si="52"/>
        <v>0.79384640155126629</v>
      </c>
      <c r="Z201">
        <f t="shared" si="52"/>
        <v>1.1139273011966593</v>
      </c>
      <c r="AA201">
        <f t="shared" si="52"/>
        <v>3.2246146892274985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8.9148727274728154E-3</v>
      </c>
      <c r="V202">
        <f t="shared" si="54"/>
        <v>4.1003591045030854</v>
      </c>
      <c r="W202">
        <f t="shared" si="41"/>
        <v>3.1421228751582042E-2</v>
      </c>
      <c r="X202">
        <f t="shared" si="52"/>
        <v>0.29807658222717903</v>
      </c>
      <c r="Y202">
        <f t="shared" si="52"/>
        <v>0.79384640155126629</v>
      </c>
      <c r="Z202">
        <f t="shared" si="52"/>
        <v>1.1139273011966593</v>
      </c>
      <c r="AA202">
        <f t="shared" si="52"/>
        <v>3.2246146892274985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9.8037181274903736E-3</v>
      </c>
      <c r="V203">
        <f t="shared" si="54"/>
        <v>4.110162822630576</v>
      </c>
      <c r="W203">
        <f t="shared" si="41"/>
        <v>4.1224946879072633E-2</v>
      </c>
      <c r="X203">
        <f t="shared" si="52"/>
        <v>0.29807658222717903</v>
      </c>
      <c r="Y203">
        <f t="shared" si="52"/>
        <v>0.79384640155126629</v>
      </c>
      <c r="Z203">
        <f t="shared" si="52"/>
        <v>1.1139273011966593</v>
      </c>
      <c r="AA203">
        <f t="shared" si="52"/>
        <v>3.2246155057485146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8.1652101616147618E-7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1.0841109392808874E-2</v>
      </c>
      <c r="V204">
        <f t="shared" si="54"/>
        <v>4.1210039320233847</v>
      </c>
      <c r="W204">
        <f t="shared" si="41"/>
        <v>5.2066056271881322E-2</v>
      </c>
      <c r="X204">
        <f t="shared" si="52"/>
        <v>0.29807658222717903</v>
      </c>
      <c r="Y204">
        <f t="shared" si="52"/>
        <v>0.79384640155126629</v>
      </c>
      <c r="Z204">
        <f t="shared" si="52"/>
        <v>1.1139273011966593</v>
      </c>
      <c r="AA204">
        <f t="shared" si="52"/>
        <v>3.225202417916178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5.8772868867952338E-4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1.2065841271821712E-2</v>
      </c>
      <c r="V205">
        <f t="shared" si="54"/>
        <v>4.1330697732952064</v>
      </c>
      <c r="W205">
        <f t="shared" si="41"/>
        <v>6.4131897543703076E-2</v>
      </c>
      <c r="X205">
        <f t="shared" si="52"/>
        <v>0.29807658222717903</v>
      </c>
      <c r="Y205">
        <f t="shared" si="52"/>
        <v>0.79384640155126629</v>
      </c>
      <c r="Z205">
        <f t="shared" si="52"/>
        <v>1.1139273011966593</v>
      </c>
      <c r="AA205">
        <f t="shared" si="52"/>
        <v>3.2270052896522277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2.3906004247289717E-3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1.3531876806754519E-2</v>
      </c>
      <c r="V206">
        <f t="shared" si="54"/>
        <v>4.1466016501019611</v>
      </c>
      <c r="W206">
        <f t="shared" si="41"/>
        <v>7.7663774350457793E-2</v>
      </c>
      <c r="X206">
        <f t="shared" si="52"/>
        <v>0.29807658222717903</v>
      </c>
      <c r="Y206">
        <f t="shared" si="52"/>
        <v>0.79384640155126629</v>
      </c>
      <c r="Z206">
        <f t="shared" si="52"/>
        <v>1.1139273011966593</v>
      </c>
      <c r="AA206">
        <f t="shared" si="52"/>
        <v>3.2302501003126665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5.6354110851675526E-3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1.5316960797824738E-2</v>
      </c>
      <c r="V207">
        <f t="shared" si="54"/>
        <v>4.1619186108997859</v>
      </c>
      <c r="W207">
        <f t="shared" si="41"/>
        <v>9.2980735148282534E-2</v>
      </c>
      <c r="X207">
        <f t="shared" si="52"/>
        <v>0.29807658222717903</v>
      </c>
      <c r="Y207">
        <f t="shared" si="52"/>
        <v>0.79384640155126629</v>
      </c>
      <c r="Z207">
        <f t="shared" si="52"/>
        <v>1.1139273011966593</v>
      </c>
      <c r="AA207">
        <f t="shared" si="52"/>
        <v>3.2352338797247926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1.0619190497293695E-2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1.7538188011110682E-2</v>
      </c>
      <c r="V208">
        <f t="shared" si="54"/>
        <v>4.1794567989108966</v>
      </c>
      <c r="W208">
        <f t="shared" ref="W208:W246" si="55">IF(R208-R207=1,V208-V207,V208-V207+W207)</f>
        <v>0.11051892315939327</v>
      </c>
      <c r="X208">
        <f t="shared" si="52"/>
        <v>0.29807658222717903</v>
      </c>
      <c r="Y208">
        <f t="shared" si="52"/>
        <v>0.79384640155126629</v>
      </c>
      <c r="Z208">
        <f t="shared" si="52"/>
        <v>1.1139273011966593</v>
      </c>
      <c r="AA208">
        <f t="shared" si="52"/>
        <v>3.2423602401291656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1.7745550901666865E-2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2.0382439454877357E-2</v>
      </c>
      <c r="V209">
        <f t="shared" si="54"/>
        <v>4.1998392383657741</v>
      </c>
      <c r="W209">
        <f t="shared" si="55"/>
        <v>0.13090136261427077</v>
      </c>
      <c r="X209">
        <f t="shared" si="52"/>
        <v>0.29807658222717903</v>
      </c>
      <c r="Y209">
        <f t="shared" si="52"/>
        <v>0.79384640155126629</v>
      </c>
      <c r="Z209">
        <f t="shared" si="52"/>
        <v>1.1139273011966593</v>
      </c>
      <c r="AA209">
        <f t="shared" si="52"/>
        <v>3.2522021577909657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2.7587468563467006E-2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2.417239261348952E-2</v>
      </c>
      <c r="V210">
        <f t="shared" si="54"/>
        <v>4.2240116309792635</v>
      </c>
      <c r="W210">
        <f t="shared" si="55"/>
        <v>0.15507375522776012</v>
      </c>
      <c r="X210">
        <f t="shared" si="52"/>
        <v>0.29807658222717903</v>
      </c>
      <c r="Y210">
        <f t="shared" si="52"/>
        <v>0.79384640155126629</v>
      </c>
      <c r="Z210">
        <f t="shared" si="52"/>
        <v>1.1139273011966593</v>
      </c>
      <c r="AA210">
        <f t="shared" si="52"/>
        <v>3.2656236686380464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4.1008979410547826E-2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2.95319689308635E-2</v>
      </c>
      <c r="V211">
        <f t="shared" si="54"/>
        <v>4.2535435999101265</v>
      </c>
      <c r="W211">
        <f t="shared" si="55"/>
        <v>0.1846057241586232</v>
      </c>
      <c r="X211">
        <f t="shared" si="52"/>
        <v>0.29807658222717903</v>
      </c>
      <c r="Y211">
        <f t="shared" si="52"/>
        <v>0.79384640155126629</v>
      </c>
      <c r="Z211">
        <f t="shared" si="52"/>
        <v>1.1139273011966593</v>
      </c>
      <c r="AA211">
        <f t="shared" si="52"/>
        <v>3.2840487583810036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5.9434069153504965E-2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3.7902919200661314E-2</v>
      </c>
      <c r="V212">
        <f t="shared" si="54"/>
        <v>4.2914465191107878</v>
      </c>
      <c r="W212">
        <f t="shared" si="55"/>
        <v>0.22250864335928444</v>
      </c>
      <c r="X212">
        <f t="shared" si="52"/>
        <v>0.29807658222717903</v>
      </c>
      <c r="Y212">
        <f t="shared" si="52"/>
        <v>0.79384640155126629</v>
      </c>
      <c r="Z212">
        <f t="shared" si="52"/>
        <v>1.1139273011966593</v>
      </c>
      <c r="AA212">
        <f t="shared" si="52"/>
        <v>3.3101883730880095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8.5573683860511063E-2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5.3940321753390454E-2</v>
      </c>
      <c r="V213">
        <f t="shared" si="54"/>
        <v>4.3453868408641778</v>
      </c>
      <c r="W213">
        <f t="shared" si="55"/>
        <v>0.27644896511267447</v>
      </c>
      <c r="X213">
        <f t="shared" si="52"/>
        <v>0.29807658222717903</v>
      </c>
      <c r="Y213">
        <f t="shared" si="52"/>
        <v>0.79384640155126629</v>
      </c>
      <c r="Z213">
        <f t="shared" si="52"/>
        <v>1.1139273011966593</v>
      </c>
      <c r="AA213">
        <f t="shared" si="52"/>
        <v>3.3508847332021587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0.12627004397466041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0.16352357073120488</v>
      </c>
      <c r="V214">
        <f t="shared" si="54"/>
        <v>4.5089104115953829</v>
      </c>
      <c r="W214">
        <f t="shared" si="55"/>
        <v>0.43997253584387952</v>
      </c>
      <c r="X214">
        <f t="shared" si="52"/>
        <v>0.29807658222717903</v>
      </c>
      <c r="Y214">
        <f t="shared" si="52"/>
        <v>0.79384640155126629</v>
      </c>
      <c r="Z214">
        <f t="shared" si="52"/>
        <v>1.1139273011966593</v>
      </c>
      <c r="AA214">
        <f t="shared" si="52"/>
        <v>3.4887322036625927</v>
      </c>
      <c r="AC214">
        <f t="shared" si="53"/>
        <v>0</v>
      </c>
      <c r="AD214">
        <f t="shared" si="53"/>
        <v>0</v>
      </c>
      <c r="AE214">
        <f t="shared" si="53"/>
        <v>0</v>
      </c>
      <c r="AF214">
        <f t="shared" si="53"/>
        <v>0.26411751443509435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8.136606413473832E-2</v>
      </c>
      <c r="V215">
        <f t="shared" si="54"/>
        <v>4.5902764757301213</v>
      </c>
      <c r="W215">
        <f t="shared" si="55"/>
        <v>0.52133859997861798</v>
      </c>
      <c r="X215">
        <f t="shared" si="52"/>
        <v>0.29807658222717903</v>
      </c>
      <c r="Y215">
        <f t="shared" si="52"/>
        <v>0.79384640155126629</v>
      </c>
      <c r="Z215">
        <f t="shared" si="52"/>
        <v>1.1141078940964195</v>
      </c>
      <c r="AA215">
        <f t="shared" si="52"/>
        <v>3.5618924248960888</v>
      </c>
      <c r="AC215">
        <f t="shared" si="53"/>
        <v>0</v>
      </c>
      <c r="AD215">
        <f t="shared" si="53"/>
        <v>0</v>
      </c>
      <c r="AE215">
        <f t="shared" si="53"/>
        <v>1.805928997602054E-4</v>
      </c>
      <c r="AF215">
        <f t="shared" si="53"/>
        <v>0.33727773566859037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3.3008508100086625E-2</v>
      </c>
      <c r="V216">
        <f t="shared" si="54"/>
        <v>4.6232849838302084</v>
      </c>
      <c r="W216">
        <f t="shared" si="55"/>
        <v>0.55434710807870502</v>
      </c>
      <c r="X216">
        <f t="shared" ref="X216:AA231" si="56">X215+IF(AC216&gt;AC215,AC216-AC215,0)</f>
        <v>0.29807658222717903</v>
      </c>
      <c r="Y216">
        <f t="shared" si="56"/>
        <v>0.79384640155126629</v>
      </c>
      <c r="Z216">
        <f t="shared" si="56"/>
        <v>1.1150836076936022</v>
      </c>
      <c r="AA216">
        <f t="shared" si="56"/>
        <v>3.5921025676123244</v>
      </c>
      <c r="AC216">
        <f t="shared" si="53"/>
        <v>0</v>
      </c>
      <c r="AD216">
        <f t="shared" si="53"/>
        <v>0</v>
      </c>
      <c r="AE216">
        <f t="shared" si="53"/>
        <v>1.1563064969427942E-3</v>
      </c>
      <c r="AF216">
        <f t="shared" si="53"/>
        <v>0.36748787838482611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2.1961254246073189E-2</v>
      </c>
      <c r="V217">
        <f t="shared" si="54"/>
        <v>4.6452462380762816</v>
      </c>
      <c r="W217">
        <f t="shared" si="55"/>
        <v>0.57630836232477822</v>
      </c>
      <c r="X217">
        <f t="shared" si="56"/>
        <v>0.29807658222717903</v>
      </c>
      <c r="Y217">
        <f t="shared" si="56"/>
        <v>0.79384640155126629</v>
      </c>
      <c r="Z217">
        <f t="shared" si="56"/>
        <v>1.1161874988678089</v>
      </c>
      <c r="AA217">
        <f t="shared" si="56"/>
        <v>3.6123403920652297</v>
      </c>
      <c r="AC217">
        <f t="shared" si="53"/>
        <v>0</v>
      </c>
      <c r="AD217">
        <f t="shared" si="53"/>
        <v>0</v>
      </c>
      <c r="AE217">
        <f t="shared" si="53"/>
        <v>2.2601976711495724E-3</v>
      </c>
      <c r="AF217">
        <f t="shared" si="53"/>
        <v>0.38772570283773133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1.6242813346787111E-2</v>
      </c>
      <c r="V218">
        <f t="shared" si="54"/>
        <v>4.6614890514230689</v>
      </c>
      <c r="W218">
        <f t="shared" si="55"/>
        <v>0.59255117567156557</v>
      </c>
      <c r="X218">
        <f t="shared" si="56"/>
        <v>0.29807658222717903</v>
      </c>
      <c r="Y218">
        <f t="shared" si="56"/>
        <v>0.79384640155126629</v>
      </c>
      <c r="Z218">
        <f t="shared" si="56"/>
        <v>1.1172312745949742</v>
      </c>
      <c r="AA218">
        <f t="shared" si="56"/>
        <v>3.6273729659907099</v>
      </c>
      <c r="AC218">
        <f t="shared" si="53"/>
        <v>0</v>
      </c>
      <c r="AD218">
        <f t="shared" si="53"/>
        <v>0</v>
      </c>
      <c r="AE218">
        <f t="shared" si="53"/>
        <v>3.3039733983149457E-3</v>
      </c>
      <c r="AF218">
        <f t="shared" si="53"/>
        <v>0.40275827676321163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1.2677011632635241E-2</v>
      </c>
      <c r="V219">
        <f t="shared" si="54"/>
        <v>4.6741660630557043</v>
      </c>
      <c r="W219">
        <f t="shared" si="55"/>
        <v>0.60522818730420092</v>
      </c>
      <c r="X219">
        <f t="shared" si="56"/>
        <v>0.29807658222717903</v>
      </c>
      <c r="Y219">
        <f t="shared" si="56"/>
        <v>0.79384640155126629</v>
      </c>
      <c r="Z219">
        <f t="shared" si="56"/>
        <v>1.1181775896962574</v>
      </c>
      <c r="AA219">
        <f t="shared" si="56"/>
        <v>3.6391409686387508</v>
      </c>
      <c r="AC219">
        <f t="shared" si="53"/>
        <v>0</v>
      </c>
      <c r="AD219">
        <f t="shared" si="53"/>
        <v>0</v>
      </c>
      <c r="AE219">
        <f t="shared" si="53"/>
        <v>4.2502884995981541E-3</v>
      </c>
      <c r="AF219">
        <f t="shared" si="53"/>
        <v>0.41452627941125247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1.0236211151125267E-2</v>
      </c>
      <c r="V220">
        <f t="shared" si="54"/>
        <v>4.6844022742068292</v>
      </c>
      <c r="W220">
        <f t="shared" si="55"/>
        <v>0.61546439845532586</v>
      </c>
      <c r="X220">
        <f t="shared" si="56"/>
        <v>0.29807658222717903</v>
      </c>
      <c r="Y220">
        <f t="shared" si="56"/>
        <v>0.79384640155126629</v>
      </c>
      <c r="Z220">
        <f t="shared" si="56"/>
        <v>1.1190246855535344</v>
      </c>
      <c r="AA220">
        <f t="shared" si="56"/>
        <v>3.648664785975555</v>
      </c>
      <c r="AC220">
        <f t="shared" si="53"/>
        <v>0</v>
      </c>
      <c r="AD220">
        <f t="shared" si="53"/>
        <v>0</v>
      </c>
      <c r="AE220">
        <f t="shared" si="53"/>
        <v>5.0973843568752272E-3</v>
      </c>
      <c r="AF220">
        <f t="shared" si="53"/>
        <v>0.4240500967480566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8.466476609690736E-3</v>
      </c>
      <c r="V221">
        <f t="shared" si="54"/>
        <v>4.6928687508165199</v>
      </c>
      <c r="W221">
        <f t="shared" si="55"/>
        <v>0.62393087506501654</v>
      </c>
      <c r="X221">
        <f t="shared" si="56"/>
        <v>0.29807658222717903</v>
      </c>
      <c r="Y221">
        <f t="shared" si="56"/>
        <v>0.79384640155126629</v>
      </c>
      <c r="Z221">
        <f t="shared" si="56"/>
        <v>1.1197806801634356</v>
      </c>
      <c r="AA221">
        <f t="shared" si="56"/>
        <v>3.6565560335053209</v>
      </c>
      <c r="AC221">
        <f t="shared" si="53"/>
        <v>0</v>
      </c>
      <c r="AD221">
        <f t="shared" si="53"/>
        <v>0</v>
      </c>
      <c r="AE221">
        <f t="shared" si="53"/>
        <v>5.8533789667763918E-3</v>
      </c>
      <c r="AF221">
        <f t="shared" si="53"/>
        <v>0.4319413442778226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7.1312491834807689E-3</v>
      </c>
      <c r="V222">
        <f t="shared" si="54"/>
        <v>4.7000000000000011</v>
      </c>
      <c r="W222">
        <f t="shared" si="55"/>
        <v>0.63106212424849772</v>
      </c>
      <c r="X222">
        <f t="shared" si="56"/>
        <v>0.29807658222717903</v>
      </c>
      <c r="Y222">
        <f t="shared" si="56"/>
        <v>0.79384640155126629</v>
      </c>
      <c r="Z222">
        <f t="shared" si="56"/>
        <v>1.1204559499329314</v>
      </c>
      <c r="AA222">
        <f t="shared" si="56"/>
        <v>3.6632122856379947</v>
      </c>
      <c r="AC222">
        <f t="shared" si="53"/>
        <v>0</v>
      </c>
      <c r="AD222">
        <f t="shared" si="53"/>
        <v>0</v>
      </c>
      <c r="AE222">
        <f t="shared" si="53"/>
        <v>6.52864873627222E-3</v>
      </c>
      <c r="AF222">
        <f t="shared" si="53"/>
        <v>0.43859759641049634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4.7000000000000011</v>
      </c>
      <c r="W223">
        <f t="shared" si="55"/>
        <v>0</v>
      </c>
      <c r="X223">
        <f t="shared" si="56"/>
        <v>0.29807658222717903</v>
      </c>
      <c r="Y223">
        <f t="shared" si="56"/>
        <v>0.79384640155126629</v>
      </c>
      <c r="Z223">
        <f t="shared" si="56"/>
        <v>1.1204559499329314</v>
      </c>
      <c r="AA223">
        <f t="shared" si="56"/>
        <v>3.6632122856379947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4.7000000000000011</v>
      </c>
      <c r="W224">
        <f t="shared" si="55"/>
        <v>0</v>
      </c>
      <c r="X224">
        <f t="shared" si="56"/>
        <v>0.29807658222717903</v>
      </c>
      <c r="Y224">
        <f t="shared" si="56"/>
        <v>0.79384640155126629</v>
      </c>
      <c r="Z224">
        <f t="shared" si="56"/>
        <v>1.1204559499329314</v>
      </c>
      <c r="AA224">
        <f t="shared" si="56"/>
        <v>3.6632122856379947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4.7000000000000011</v>
      </c>
      <c r="W225">
        <f t="shared" si="55"/>
        <v>0</v>
      </c>
      <c r="X225">
        <f t="shared" si="56"/>
        <v>0.29807658222717903</v>
      </c>
      <c r="Y225">
        <f t="shared" si="56"/>
        <v>0.79384640155126629</v>
      </c>
      <c r="Z225">
        <f t="shared" si="56"/>
        <v>1.1204559499329314</v>
      </c>
      <c r="AA225">
        <f t="shared" si="56"/>
        <v>3.6632122856379947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4.7000000000000011</v>
      </c>
      <c r="W226">
        <f t="shared" si="55"/>
        <v>0</v>
      </c>
      <c r="X226">
        <f t="shared" si="56"/>
        <v>0.29807658222717903</v>
      </c>
      <c r="Y226">
        <f t="shared" si="56"/>
        <v>0.79384640155126629</v>
      </c>
      <c r="Z226">
        <f t="shared" si="56"/>
        <v>1.1204559499329314</v>
      </c>
      <c r="AA226">
        <f t="shared" si="56"/>
        <v>3.6632122856379947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4.7000000000000011</v>
      </c>
      <c r="W227">
        <f t="shared" si="55"/>
        <v>0</v>
      </c>
      <c r="X227">
        <f t="shared" si="56"/>
        <v>0.29807658222717903</v>
      </c>
      <c r="Y227">
        <f t="shared" si="56"/>
        <v>0.79384640155126629</v>
      </c>
      <c r="Z227">
        <f t="shared" si="56"/>
        <v>1.1204559499329314</v>
      </c>
      <c r="AA227">
        <f t="shared" si="56"/>
        <v>3.6632122856379947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4.7000000000000011</v>
      </c>
      <c r="W228">
        <f t="shared" si="55"/>
        <v>0</v>
      </c>
      <c r="X228">
        <f t="shared" si="56"/>
        <v>0.29807658222717903</v>
      </c>
      <c r="Y228">
        <f t="shared" si="56"/>
        <v>0.79384640155126629</v>
      </c>
      <c r="Z228">
        <f t="shared" si="56"/>
        <v>1.1204559499329314</v>
      </c>
      <c r="AA228">
        <f t="shared" si="56"/>
        <v>3.6632122856379947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4.7000000000000011</v>
      </c>
      <c r="W229">
        <f t="shared" si="55"/>
        <v>0</v>
      </c>
      <c r="X229">
        <f t="shared" si="56"/>
        <v>0.29807658222717903</v>
      </c>
      <c r="Y229">
        <f t="shared" si="56"/>
        <v>0.79384640155126629</v>
      </c>
      <c r="Z229">
        <f t="shared" si="56"/>
        <v>1.1204559499329314</v>
      </c>
      <c r="AA229">
        <f t="shared" si="56"/>
        <v>3.6632122856379947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4.7000000000000011</v>
      </c>
      <c r="W230">
        <f t="shared" si="55"/>
        <v>0</v>
      </c>
      <c r="X230">
        <f t="shared" si="56"/>
        <v>0.29807658222717903</v>
      </c>
      <c r="Y230">
        <f t="shared" si="56"/>
        <v>0.79384640155126629</v>
      </c>
      <c r="Z230">
        <f t="shared" si="56"/>
        <v>1.1204559499329314</v>
      </c>
      <c r="AA230">
        <f t="shared" si="56"/>
        <v>3.6632122856379947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4.7000000000000011</v>
      </c>
      <c r="W231">
        <f t="shared" si="55"/>
        <v>0</v>
      </c>
      <c r="X231">
        <f t="shared" si="56"/>
        <v>0.29807658222717903</v>
      </c>
      <c r="Y231">
        <f t="shared" si="56"/>
        <v>0.79384640155126629</v>
      </c>
      <c r="Z231">
        <f t="shared" si="56"/>
        <v>1.1204559499329314</v>
      </c>
      <c r="AA231">
        <f t="shared" si="56"/>
        <v>3.6632122856379947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4.7000000000000011</v>
      </c>
      <c r="W232">
        <f t="shared" si="55"/>
        <v>0</v>
      </c>
      <c r="X232">
        <f t="shared" ref="X232:AA246" si="59">X231+IF(AC232&gt;AC231,AC232-AC231,0)</f>
        <v>0.29807658222717903</v>
      </c>
      <c r="Y232">
        <f t="shared" si="59"/>
        <v>0.79384640155126629</v>
      </c>
      <c r="Z232">
        <f t="shared" si="59"/>
        <v>1.1204559499329314</v>
      </c>
      <c r="AA232">
        <f t="shared" si="59"/>
        <v>3.6632122856379947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4.7000000000000011</v>
      </c>
      <c r="W233">
        <f t="shared" si="55"/>
        <v>0</v>
      </c>
      <c r="X233">
        <f t="shared" si="59"/>
        <v>0.29807658222717903</v>
      </c>
      <c r="Y233">
        <f t="shared" si="59"/>
        <v>0.79384640155126629</v>
      </c>
      <c r="Z233">
        <f t="shared" si="59"/>
        <v>1.1204559499329314</v>
      </c>
      <c r="AA233">
        <f t="shared" si="59"/>
        <v>3.6632122856379947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4.7000000000000011</v>
      </c>
      <c r="W234">
        <f t="shared" si="55"/>
        <v>0</v>
      </c>
      <c r="X234">
        <f t="shared" si="59"/>
        <v>0.29807658222717903</v>
      </c>
      <c r="Y234">
        <f t="shared" si="59"/>
        <v>0.79384640155126629</v>
      </c>
      <c r="Z234">
        <f t="shared" si="59"/>
        <v>1.1204559499329314</v>
      </c>
      <c r="AA234">
        <f t="shared" si="59"/>
        <v>3.6632122856379947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4.7000000000000011</v>
      </c>
      <c r="W235">
        <f t="shared" si="55"/>
        <v>0</v>
      </c>
      <c r="X235">
        <f t="shared" si="59"/>
        <v>0.29807658222717903</v>
      </c>
      <c r="Y235">
        <f t="shared" si="59"/>
        <v>0.79384640155126629</v>
      </c>
      <c r="Z235">
        <f t="shared" si="59"/>
        <v>1.1204559499329314</v>
      </c>
      <c r="AA235">
        <f t="shared" si="59"/>
        <v>3.6632122856379947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4.7000000000000011</v>
      </c>
      <c r="W236">
        <f t="shared" si="55"/>
        <v>0</v>
      </c>
      <c r="X236">
        <f t="shared" si="59"/>
        <v>0.29807658222717903</v>
      </c>
      <c r="Y236">
        <f t="shared" si="59"/>
        <v>0.79384640155126629</v>
      </c>
      <c r="Z236">
        <f t="shared" si="59"/>
        <v>1.1204559499329314</v>
      </c>
      <c r="AA236">
        <f t="shared" si="59"/>
        <v>3.6632122856379947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4.7000000000000011</v>
      </c>
      <c r="W237">
        <f t="shared" si="55"/>
        <v>0</v>
      </c>
      <c r="X237">
        <f t="shared" si="59"/>
        <v>0.29807658222717903</v>
      </c>
      <c r="Y237">
        <f t="shared" si="59"/>
        <v>0.79384640155126629</v>
      </c>
      <c r="Z237">
        <f t="shared" si="59"/>
        <v>1.1204559499329314</v>
      </c>
      <c r="AA237">
        <f t="shared" si="59"/>
        <v>3.6632122856379947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4.7000000000000011</v>
      </c>
      <c r="W238">
        <f t="shared" si="55"/>
        <v>0</v>
      </c>
      <c r="X238">
        <f t="shared" si="59"/>
        <v>0.29807658222717903</v>
      </c>
      <c r="Y238">
        <f t="shared" si="59"/>
        <v>0.79384640155126629</v>
      </c>
      <c r="Z238">
        <f t="shared" si="59"/>
        <v>1.1204559499329314</v>
      </c>
      <c r="AA238">
        <f t="shared" si="59"/>
        <v>3.6632122856379947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4.7000000000000011</v>
      </c>
      <c r="W239">
        <f t="shared" si="55"/>
        <v>0</v>
      </c>
      <c r="X239">
        <f t="shared" si="59"/>
        <v>0.29807658222717903</v>
      </c>
      <c r="Y239">
        <f t="shared" si="59"/>
        <v>0.79384640155126629</v>
      </c>
      <c r="Z239">
        <f t="shared" si="59"/>
        <v>1.1204559499329314</v>
      </c>
      <c r="AA239">
        <f t="shared" si="59"/>
        <v>3.6632122856379947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4.7000000000000011</v>
      </c>
      <c r="W240">
        <f t="shared" si="55"/>
        <v>0</v>
      </c>
      <c r="X240">
        <f t="shared" si="59"/>
        <v>0.29807658222717903</v>
      </c>
      <c r="Y240">
        <f t="shared" si="59"/>
        <v>0.79384640155126629</v>
      </c>
      <c r="Z240">
        <f t="shared" si="59"/>
        <v>1.1204559499329314</v>
      </c>
      <c r="AA240">
        <f t="shared" si="59"/>
        <v>3.6632122856379947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4.7000000000000011</v>
      </c>
      <c r="W241">
        <f t="shared" si="55"/>
        <v>0</v>
      </c>
      <c r="X241">
        <f t="shared" si="59"/>
        <v>0.29807658222717903</v>
      </c>
      <c r="Y241">
        <f t="shared" si="59"/>
        <v>0.79384640155126629</v>
      </c>
      <c r="Z241">
        <f t="shared" si="59"/>
        <v>1.1204559499329314</v>
      </c>
      <c r="AA241">
        <f t="shared" si="59"/>
        <v>3.6632122856379947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4.7000000000000011</v>
      </c>
      <c r="W242">
        <f t="shared" si="55"/>
        <v>0</v>
      </c>
      <c r="X242">
        <f t="shared" si="59"/>
        <v>0.29807658222717903</v>
      </c>
      <c r="Y242">
        <f t="shared" si="59"/>
        <v>0.79384640155126629</v>
      </c>
      <c r="Z242">
        <f t="shared" si="59"/>
        <v>1.1204559499329314</v>
      </c>
      <c r="AA242">
        <f t="shared" si="59"/>
        <v>3.6632122856379947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4.7000000000000011</v>
      </c>
      <c r="W243">
        <f t="shared" si="55"/>
        <v>0</v>
      </c>
      <c r="X243">
        <f t="shared" si="59"/>
        <v>0.29807658222717903</v>
      </c>
      <c r="Y243">
        <f t="shared" si="59"/>
        <v>0.79384640155126629</v>
      </c>
      <c r="Z243">
        <f t="shared" si="59"/>
        <v>1.1204559499329314</v>
      </c>
      <c r="AA243">
        <f t="shared" si="59"/>
        <v>3.6632122856379947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4.7000000000000011</v>
      </c>
      <c r="W244">
        <f t="shared" si="55"/>
        <v>0</v>
      </c>
      <c r="X244">
        <f t="shared" si="59"/>
        <v>0.29807658222717903</v>
      </c>
      <c r="Y244">
        <f t="shared" si="59"/>
        <v>0.79384640155126629</v>
      </c>
      <c r="Z244">
        <f t="shared" si="59"/>
        <v>1.1204559499329314</v>
      </c>
      <c r="AA244">
        <f t="shared" si="59"/>
        <v>3.6632122856379947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4.7000000000000011</v>
      </c>
      <c r="W245">
        <f t="shared" si="55"/>
        <v>0</v>
      </c>
      <c r="X245">
        <f t="shared" si="59"/>
        <v>0.29807658222717903</v>
      </c>
      <c r="Y245">
        <f t="shared" si="59"/>
        <v>0.79384640155126629</v>
      </c>
      <c r="Z245">
        <f t="shared" si="59"/>
        <v>1.1204559499329314</v>
      </c>
      <c r="AA245">
        <f t="shared" si="59"/>
        <v>3.6632122856379947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4.7000000000000011</v>
      </c>
      <c r="W246">
        <f t="shared" si="55"/>
        <v>0</v>
      </c>
      <c r="X246">
        <f t="shared" si="59"/>
        <v>0.29807658222717903</v>
      </c>
      <c r="Y246">
        <f t="shared" si="59"/>
        <v>0.79384640155126629</v>
      </c>
      <c r="Z246">
        <f t="shared" si="59"/>
        <v>1.1204559499329314</v>
      </c>
      <c r="AA246">
        <f t="shared" si="59"/>
        <v>3.6632122856379947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K524"/>
  <sheetViews>
    <sheetView tabSelected="1" zoomScale="57" zoomScaleNormal="57" workbookViewId="0">
      <selection activeCell="C10" sqref="C10"/>
    </sheetView>
  </sheetViews>
  <sheetFormatPr defaultRowHeight="15" x14ac:dyDescent="0.25"/>
  <cols>
    <col min="2" max="2" width="23" customWidth="1"/>
    <col min="3" max="3" width="11.85546875" customWidth="1"/>
    <col min="4" max="4" width="39.42578125" customWidth="1"/>
    <col min="7" max="7" width="12.140625" customWidth="1"/>
    <col min="8" max="9" width="10.140625" customWidth="1"/>
    <col min="13" max="13" width="11.5703125" customWidth="1"/>
    <col min="18" max="18" width="10" customWidth="1"/>
    <col min="19" max="19" width="15.42578125" customWidth="1"/>
    <col min="20" max="20" width="25.85546875" customWidth="1"/>
    <col min="21" max="21" width="10.7109375" customWidth="1"/>
    <col min="22" max="22" width="20.140625" customWidth="1"/>
    <col min="31" max="31" width="11.85546875" customWidth="1"/>
    <col min="32" max="32" width="13.140625" customWidth="1"/>
    <col min="33" max="33" width="12" customWidth="1"/>
    <col min="35" max="35" width="53.5703125" customWidth="1"/>
  </cols>
  <sheetData>
    <row r="2" spans="2:37" x14ac:dyDescent="0.25">
      <c r="S2" t="s">
        <v>122</v>
      </c>
      <c r="U2">
        <v>0.48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0.55066832298580382</v>
      </c>
      <c r="V3" s="51"/>
      <c r="W3" s="51"/>
      <c r="X3" s="51"/>
      <c r="Y3" s="51"/>
      <c r="AE3" s="35" t="s">
        <v>147</v>
      </c>
      <c r="AF3" s="35"/>
      <c r="AG3" s="49">
        <f>V235</f>
        <v>30.48550287924003</v>
      </c>
      <c r="AH3" s="35" t="s">
        <v>112</v>
      </c>
    </row>
    <row r="4" spans="2:37" ht="19.5" thickBot="1" x14ac:dyDescent="0.35">
      <c r="B4" s="31" t="s">
        <v>73</v>
      </c>
      <c r="C4" s="35">
        <v>3.9140759959254434</v>
      </c>
      <c r="D4" s="31" t="s">
        <v>48</v>
      </c>
      <c r="F4" s="30" t="s">
        <v>103</v>
      </c>
      <c r="G4" s="31"/>
      <c r="S4" s="35" t="s">
        <v>141</v>
      </c>
      <c r="T4" s="35"/>
      <c r="U4" s="49">
        <f>T16*U3*0.52</f>
        <v>46.388299528324119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20.794491611507723</v>
      </c>
      <c r="AH4" s="35" t="s">
        <v>112</v>
      </c>
      <c r="AI4">
        <f>MAX(Y212:Y259)</f>
        <v>102.92003197325494</v>
      </c>
    </row>
    <row r="5" spans="2:37" ht="19.5" thickBot="1" x14ac:dyDescent="0.35">
      <c r="B5" s="31" t="s">
        <v>65</v>
      </c>
      <c r="C5" s="35">
        <v>99.1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25.993521304565942</v>
      </c>
      <c r="V5" s="35" t="s">
        <v>112</v>
      </c>
      <c r="W5" s="35"/>
      <c r="X5" s="35"/>
      <c r="AE5" s="35" t="s">
        <v>149</v>
      </c>
      <c r="AF5" s="35"/>
      <c r="AG5" s="49">
        <f>MAX(Y20:Y259)</f>
        <v>103.92107511565122</v>
      </c>
      <c r="AH5" s="35"/>
      <c r="AI5">
        <f>MAX(Y20:Y211)</f>
        <v>103.92107511565122</v>
      </c>
    </row>
    <row r="6" spans="2:37" ht="19.5" thickTop="1" x14ac:dyDescent="0.3">
      <c r="B6" s="31" t="s">
        <v>60</v>
      </c>
      <c r="C6" s="35">
        <v>5.9</v>
      </c>
      <c r="D6" s="31" t="s">
        <v>61</v>
      </c>
      <c r="E6" s="22">
        <v>1</v>
      </c>
      <c r="F6" s="38">
        <f>C10</f>
        <v>99.1</v>
      </c>
      <c r="G6" s="39">
        <f>I6*$I$4</f>
        <v>0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4.9143354046252652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99.942857142857136</v>
      </c>
      <c r="G7" s="41">
        <f t="shared" ref="G7:G13" si="1">I7*$I$4</f>
        <v>0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1.4289428551813517</v>
      </c>
      <c r="V7" s="35" t="s">
        <v>64</v>
      </c>
      <c r="W7" s="35"/>
      <c r="X7" s="35"/>
      <c r="AE7" s="35" t="s">
        <v>137</v>
      </c>
      <c r="AF7" s="35"/>
      <c r="AG7" s="52">
        <f>(U5-AG4)/AG4</f>
        <v>0.25001956240089379</v>
      </c>
      <c r="AH7" s="35"/>
    </row>
    <row r="8" spans="2:37" ht="18.75" x14ac:dyDescent="0.3">
      <c r="B8" s="31" t="s">
        <v>140</v>
      </c>
      <c r="C8" s="35">
        <v>2</v>
      </c>
      <c r="D8" s="31" t="s">
        <v>85</v>
      </c>
      <c r="E8" s="22">
        <v>3</v>
      </c>
      <c r="F8" s="40">
        <f t="shared" si="0"/>
        <v>100.78571428571428</v>
      </c>
      <c r="G8" s="41">
        <f t="shared" si="1"/>
        <v>0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1.3105066991051995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0.3</v>
      </c>
      <c r="D9" s="31" t="s">
        <v>58</v>
      </c>
      <c r="E9" s="22">
        <v>4</v>
      </c>
      <c r="F9" s="40">
        <f t="shared" si="0"/>
        <v>101.62857142857142</v>
      </c>
      <c r="G9" s="41">
        <f t="shared" si="1"/>
        <v>0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1.048388952080181</v>
      </c>
      <c r="V9" s="35" t="s">
        <v>146</v>
      </c>
      <c r="W9" s="35"/>
      <c r="X9" s="35"/>
      <c r="Z9">
        <v>0</v>
      </c>
      <c r="AA9">
        <f>C120</f>
        <v>105</v>
      </c>
      <c r="AI9" t="s">
        <v>119</v>
      </c>
    </row>
    <row r="10" spans="2:37" ht="19.5" x14ac:dyDescent="0.35">
      <c r="B10" s="31" t="s">
        <v>105</v>
      </c>
      <c r="C10" s="35">
        <v>99.1</v>
      </c>
      <c r="D10" s="31" t="s">
        <v>61</v>
      </c>
      <c r="E10" s="22">
        <v>5</v>
      </c>
      <c r="F10" s="40">
        <f t="shared" si="0"/>
        <v>102.47142857142856</v>
      </c>
      <c r="G10" s="41">
        <f t="shared" si="1"/>
        <v>0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4.7</v>
      </c>
      <c r="V10" s="35" t="s">
        <v>139</v>
      </c>
      <c r="Z10">
        <v>480</v>
      </c>
      <c r="AA10">
        <f>AA9</f>
        <v>105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0</v>
      </c>
      <c r="D11" s="31" t="s">
        <v>77</v>
      </c>
      <c r="E11" s="22">
        <v>6</v>
      </c>
      <c r="F11" s="40">
        <f t="shared" si="0"/>
        <v>103.3142857142857</v>
      </c>
      <c r="G11" s="41">
        <f t="shared" si="1"/>
        <v>0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0.51033540373225461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104.15714285714284</v>
      </c>
      <c r="G12" s="41">
        <f t="shared" si="1"/>
        <v>0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0.34589392516939149</v>
      </c>
    </row>
    <row r="13" spans="2:37" ht="20.25" thickBot="1" x14ac:dyDescent="0.4">
      <c r="B13" s="32" t="s">
        <v>81</v>
      </c>
      <c r="C13" s="34">
        <f>C14*C8</f>
        <v>583.94717292322309</v>
      </c>
      <c r="D13" s="32" t="s">
        <v>61</v>
      </c>
      <c r="E13" s="22">
        <v>8</v>
      </c>
      <c r="F13" s="42">
        <f>C5+C6</f>
        <v>105</v>
      </c>
      <c r="G13" s="43">
        <f t="shared" si="1"/>
        <v>0</v>
      </c>
      <c r="H13" s="22">
        <v>8</v>
      </c>
      <c r="I13" s="29">
        <v>1.0349999999999999</v>
      </c>
      <c r="S13" s="44" t="s">
        <v>88</v>
      </c>
      <c r="T13" s="45">
        <f>T16*(1-U2)-U6</f>
        <v>79.325664595374747</v>
      </c>
      <c r="U13" s="44" t="s">
        <v>48</v>
      </c>
      <c r="AI13" t="s">
        <v>125</v>
      </c>
      <c r="AJ13" t="s">
        <v>126</v>
      </c>
      <c r="AK13" s="26">
        <f>1.963*AK12*AK10</f>
        <v>0.22406662578548014</v>
      </c>
    </row>
    <row r="14" spans="2:37" ht="18.75" x14ac:dyDescent="0.3">
      <c r="B14" s="32" t="s">
        <v>82</v>
      </c>
      <c r="C14" s="34">
        <f>SQRT(C4*43560/C8)</f>
        <v>291.97358646161155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813.36185160129298</v>
      </c>
    </row>
    <row r="15" spans="2:37" ht="19.5" thickBot="1" x14ac:dyDescent="0.35">
      <c r="B15" s="31" t="s">
        <v>109</v>
      </c>
      <c r="C15" s="35">
        <v>1</v>
      </c>
      <c r="D15" s="31"/>
      <c r="S15" s="46" t="s">
        <v>90</v>
      </c>
      <c r="T15" s="47">
        <f>T16*U2+U6</f>
        <v>82.674335404625253</v>
      </c>
      <c r="U15" s="46" t="s">
        <v>48</v>
      </c>
      <c r="AI15" t="s">
        <v>119</v>
      </c>
      <c r="AJ15" t="s">
        <v>112</v>
      </c>
      <c r="AK15">
        <f>T16*AK14/43560</f>
        <v>3.0248994481039824</v>
      </c>
    </row>
    <row r="16" spans="2:37" ht="19.5" thickTop="1" x14ac:dyDescent="0.3">
      <c r="B16" s="32" t="s">
        <v>115</v>
      </c>
      <c r="C16" s="33">
        <f>MAX(AG20:AG259)</f>
        <v>0</v>
      </c>
      <c r="D16" s="32" t="str">
        <f>"cfs at elev. "&amp;FIXED(MAX(Y20:Y259),2)&amp;" ft"</f>
        <v>cfs at elev. 103.92 ft</v>
      </c>
      <c r="F16" t="s">
        <v>150</v>
      </c>
      <c r="G16">
        <v>138</v>
      </c>
      <c r="H16">
        <v>168</v>
      </c>
      <c r="S16" s="35" t="s">
        <v>111</v>
      </c>
      <c r="T16" s="35">
        <v>162</v>
      </c>
      <c r="U16" s="35" t="s">
        <v>48</v>
      </c>
      <c r="AI16" t="s">
        <v>129</v>
      </c>
      <c r="AJ16" t="s">
        <v>64</v>
      </c>
      <c r="AK16">
        <f>AK15*43560/48/3600</f>
        <v>0.76252673587621211</v>
      </c>
    </row>
    <row r="17" spans="1:35" ht="18.75" x14ac:dyDescent="0.3">
      <c r="B17" s="32" t="s">
        <v>110</v>
      </c>
      <c r="C17" s="34">
        <f>(F120+60)*(E120+60)/43560</f>
        <v>6.3335100043288932</v>
      </c>
      <c r="D17" s="32" t="s">
        <v>143</v>
      </c>
      <c r="AI17" s="4"/>
    </row>
    <row r="18" spans="1:35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35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35" x14ac:dyDescent="0.25">
      <c r="A20">
        <v>1</v>
      </c>
      <c r="B20">
        <v>0</v>
      </c>
      <c r="C20">
        <f>MIN(C10,C5)</f>
        <v>99.1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583.94717292322309</v>
      </c>
      <c r="F20">
        <f t="shared" ref="F20:F51" si="3">IF($C20&lt;$C$5,0,$C$14+2*$C$7*($C20-$C$5))</f>
        <v>291.97358646161155</v>
      </c>
      <c r="G20">
        <f>IF(C20&lt;$C$5,$C$12,E20*F20)</f>
        <v>170497.15038251231</v>
      </c>
      <c r="H20" s="21">
        <v>0</v>
      </c>
      <c r="I20" s="25">
        <f>C20</f>
        <v>99.1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1.1840079887674466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</v>
      </c>
      <c r="M20">
        <f>J20+K20+L20</f>
        <v>1.1840079887674466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99.1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1.1840079887674466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99.1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1.1840079887674466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35" x14ac:dyDescent="0.25">
      <c r="A21">
        <v>2</v>
      </c>
      <c r="B21">
        <v>0.01</v>
      </c>
      <c r="C21">
        <f t="shared" ref="C21:C52" si="4">$C$20+B21*(MAX($C$6,$C$6+$C$5-$C$10))</f>
        <v>99.158999999999992</v>
      </c>
      <c r="D21">
        <f t="shared" ref="D21:D84" si="5">IF(C21&gt;=$C$10+$C$11/12,PI()*($C$11/24)^2,IF(C21&lt;=$C$10,0,($C$11/12)^2*(1/8)*((PI()+2*ASIN((C21-$C$10-$C$11/24)/($C$11/24)))-SIN(PI()+2*ASIN((C21-$C$10-$C$11/24)/($C$11/24))))))</f>
        <v>0</v>
      </c>
      <c r="E21">
        <f t="shared" si="2"/>
        <v>584.41917292322307</v>
      </c>
      <c r="F21">
        <f t="shared" si="3"/>
        <v>292.44558646161153</v>
      </c>
      <c r="G21">
        <f t="shared" ref="G21:G84" si="6">IF(C21&lt;$C$5,$C$12,E21*F21)</f>
        <v>170910.80776494194</v>
      </c>
      <c r="H21">
        <f>IF(C21&lt;$C$5,$C$12*(C21-$C$10),H20+(1/3)*(C21-MAX(C20,$C$5))*(G21+IF(C20&lt;$C$5,$C$13*$C$14,G20)+SQRT(G21*IF(C20&lt;$C$5,$C$13*$C$14,G20))))</f>
        <v>10071.532301133073</v>
      </c>
      <c r="I21">
        <f>C21</f>
        <v>99.158999999999992</v>
      </c>
      <c r="J21">
        <f t="shared" ref="J21:J84" si="7">$C$15*IF(C21&lt;=$C$10,0,IF(C21&gt;=$C$10+$C$11/12,0.6*D21*SQRT(64.4*(C21-$C$10+$C$11/24)),0.6*D21*SQRT(64.4*(C21-$C$10)/2)))</f>
        <v>0</v>
      </c>
      <c r="K21">
        <f t="shared" ref="K21:K84" si="8">IF(C21&lt;$C$5,0,G21*$C$9/12/3600)</f>
        <v>1.1868806094787634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</v>
      </c>
      <c r="M21">
        <f t="shared" ref="M21:M84" si="10">J21+K21+L21</f>
        <v>1.1868806094787634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99.1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1.1840079887674466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99.1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1.1840079887674466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35" x14ac:dyDescent="0.25">
      <c r="A22">
        <v>3</v>
      </c>
      <c r="B22">
        <v>0.02</v>
      </c>
      <c r="C22">
        <f t="shared" si="4"/>
        <v>99.217999999999989</v>
      </c>
      <c r="D22">
        <f t="shared" si="5"/>
        <v>0</v>
      </c>
      <c r="E22">
        <f t="shared" si="2"/>
        <v>584.89117292322305</v>
      </c>
      <c r="F22">
        <f t="shared" si="3"/>
        <v>292.91758646161151</v>
      </c>
      <c r="G22">
        <f t="shared" si="6"/>
        <v>171324.91071537154</v>
      </c>
      <c r="H22">
        <f t="shared" ref="H22:H85" si="19">IF(C22&lt;$C$5,$C$12*(C22-$C$10),H21+(1/3)*(C22-MAX(C21,$C$5))*(G22+IF(C21&lt;$C$5,$C$13*$C$14,G21)+SQRT(G22*IF(C21&lt;$C$5,$C$13*$C$14,G21))))</f>
        <v>20167.483532747021</v>
      </c>
      <c r="I22">
        <f t="shared" ref="I22:I85" si="20">C22</f>
        <v>99.217999999999989</v>
      </c>
      <c r="J22">
        <f t="shared" si="7"/>
        <v>0</v>
      </c>
      <c r="K22">
        <f t="shared" si="8"/>
        <v>1.1897563244123024</v>
      </c>
      <c r="L22">
        <f t="shared" si="9"/>
        <v>0</v>
      </c>
      <c r="M22">
        <f t="shared" si="10"/>
        <v>1.1897563244123024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99.1</v>
      </c>
      <c r="Z22">
        <f t="shared" ref="Z22:Z32" si="22">(V23-V22)*43560/3600</f>
        <v>0</v>
      </c>
      <c r="AA22">
        <f t="shared" si="12"/>
        <v>1.1840079887674466</v>
      </c>
      <c r="AB22">
        <f t="shared" si="13"/>
        <v>0</v>
      </c>
      <c r="AC22">
        <f t="shared" si="14"/>
        <v>0</v>
      </c>
      <c r="AD22">
        <f t="shared" si="15"/>
        <v>99.1</v>
      </c>
      <c r="AE22">
        <f t="shared" si="16"/>
        <v>1.1840079887674466</v>
      </c>
      <c r="AF22">
        <f t="shared" si="17"/>
        <v>0</v>
      </c>
      <c r="AG22">
        <f t="shared" si="18"/>
        <v>0</v>
      </c>
    </row>
    <row r="23" spans="1:35" x14ac:dyDescent="0.25">
      <c r="A23">
        <v>4</v>
      </c>
      <c r="B23">
        <v>0.03</v>
      </c>
      <c r="C23">
        <f t="shared" si="4"/>
        <v>99.277000000000001</v>
      </c>
      <c r="D23">
        <f t="shared" si="5"/>
        <v>0</v>
      </c>
      <c r="E23">
        <f t="shared" si="2"/>
        <v>585.36317292322315</v>
      </c>
      <c r="F23">
        <f t="shared" si="3"/>
        <v>293.3895864616116</v>
      </c>
      <c r="G23">
        <f t="shared" si="6"/>
        <v>171739.45923380129</v>
      </c>
      <c r="H23">
        <f t="shared" si="19"/>
        <v>30287.8799833538</v>
      </c>
      <c r="I23">
        <f t="shared" si="20"/>
        <v>99.277000000000001</v>
      </c>
      <c r="J23">
        <f t="shared" si="7"/>
        <v>0</v>
      </c>
      <c r="K23">
        <f t="shared" si="8"/>
        <v>1.1926351335680645</v>
      </c>
      <c r="L23">
        <f t="shared" si="9"/>
        <v>0</v>
      </c>
      <c r="M23">
        <f t="shared" si="10"/>
        <v>1.1926351335680645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99.1</v>
      </c>
      <c r="Z23">
        <f t="shared" si="22"/>
        <v>0</v>
      </c>
      <c r="AA23">
        <f t="shared" si="12"/>
        <v>1.1840079887674466</v>
      </c>
      <c r="AB23">
        <f t="shared" si="13"/>
        <v>0</v>
      </c>
      <c r="AC23">
        <f t="shared" si="14"/>
        <v>0</v>
      </c>
      <c r="AD23">
        <f t="shared" si="15"/>
        <v>99.1</v>
      </c>
      <c r="AE23">
        <f t="shared" si="16"/>
        <v>1.1840079887674466</v>
      </c>
      <c r="AF23">
        <f t="shared" si="17"/>
        <v>0</v>
      </c>
      <c r="AG23">
        <f t="shared" si="18"/>
        <v>0</v>
      </c>
    </row>
    <row r="24" spans="1:35" x14ac:dyDescent="0.25">
      <c r="A24">
        <v>5</v>
      </c>
      <c r="B24">
        <v>0.04</v>
      </c>
      <c r="C24">
        <f t="shared" si="4"/>
        <v>99.335999999999999</v>
      </c>
      <c r="D24">
        <f t="shared" si="5"/>
        <v>0</v>
      </c>
      <c r="E24">
        <f t="shared" si="2"/>
        <v>585.83517292322313</v>
      </c>
      <c r="F24">
        <f t="shared" si="3"/>
        <v>293.86158646161158</v>
      </c>
      <c r="G24">
        <f t="shared" si="6"/>
        <v>172154.45332023091</v>
      </c>
      <c r="H24">
        <f t="shared" si="19"/>
        <v>40432.747941458059</v>
      </c>
      <c r="I24">
        <f t="shared" si="20"/>
        <v>99.335999999999999</v>
      </c>
      <c r="J24">
        <f t="shared" si="7"/>
        <v>0</v>
      </c>
      <c r="K24">
        <f t="shared" si="8"/>
        <v>1.1955170369460479</v>
      </c>
      <c r="L24">
        <f t="shared" si="9"/>
        <v>0</v>
      </c>
      <c r="M24">
        <f t="shared" si="10"/>
        <v>1.1955170369460479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99.1</v>
      </c>
      <c r="Z24">
        <f t="shared" si="22"/>
        <v>0</v>
      </c>
      <c r="AA24">
        <f t="shared" si="12"/>
        <v>1.1840079887674466</v>
      </c>
      <c r="AB24">
        <f t="shared" si="13"/>
        <v>0</v>
      </c>
      <c r="AC24">
        <f t="shared" si="14"/>
        <v>0</v>
      </c>
      <c r="AD24">
        <f t="shared" si="15"/>
        <v>99.1</v>
      </c>
      <c r="AE24">
        <f t="shared" si="16"/>
        <v>1.1840079887674466</v>
      </c>
      <c r="AF24">
        <f t="shared" si="17"/>
        <v>0</v>
      </c>
      <c r="AG24">
        <f t="shared" si="18"/>
        <v>0</v>
      </c>
    </row>
    <row r="25" spans="1:35" x14ac:dyDescent="0.25">
      <c r="A25">
        <v>6</v>
      </c>
      <c r="B25">
        <v>0.05</v>
      </c>
      <c r="C25">
        <f t="shared" si="4"/>
        <v>99.394999999999996</v>
      </c>
      <c r="D25">
        <f t="shared" si="5"/>
        <v>0</v>
      </c>
      <c r="E25">
        <f t="shared" si="2"/>
        <v>586.30717292322311</v>
      </c>
      <c r="F25">
        <f t="shared" si="3"/>
        <v>294.33358646161156</v>
      </c>
      <c r="G25">
        <f t="shared" si="6"/>
        <v>172569.89297466053</v>
      </c>
      <c r="H25">
        <f t="shared" si="19"/>
        <v>50602.113695571774</v>
      </c>
      <c r="I25">
        <f t="shared" si="20"/>
        <v>99.394999999999996</v>
      </c>
      <c r="J25">
        <f t="shared" si="7"/>
        <v>0</v>
      </c>
      <c r="K25">
        <f t="shared" si="8"/>
        <v>1.1984020345462536</v>
      </c>
      <c r="L25">
        <f t="shared" si="9"/>
        <v>0</v>
      </c>
      <c r="M25">
        <f t="shared" si="10"/>
        <v>1.1984020345462536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0</v>
      </c>
      <c r="Y25">
        <f t="shared" si="21"/>
        <v>99.1</v>
      </c>
      <c r="Z25">
        <f t="shared" si="22"/>
        <v>4.1554507365583202E-3</v>
      </c>
      <c r="AA25">
        <f t="shared" si="12"/>
        <v>1.1840079887674466</v>
      </c>
      <c r="AB25">
        <f t="shared" si="13"/>
        <v>0</v>
      </c>
      <c r="AC25">
        <f t="shared" si="14"/>
        <v>0</v>
      </c>
      <c r="AD25">
        <f t="shared" si="15"/>
        <v>99.1</v>
      </c>
      <c r="AE25">
        <f t="shared" si="16"/>
        <v>1.1840079887674466</v>
      </c>
      <c r="AF25">
        <f t="shared" si="17"/>
        <v>0</v>
      </c>
      <c r="AG25">
        <f t="shared" si="18"/>
        <v>0</v>
      </c>
    </row>
    <row r="26" spans="1:35" x14ac:dyDescent="0.25">
      <c r="A26">
        <v>7</v>
      </c>
      <c r="B26">
        <v>0.06</v>
      </c>
      <c r="C26">
        <f t="shared" si="4"/>
        <v>99.453999999999994</v>
      </c>
      <c r="D26">
        <f t="shared" si="5"/>
        <v>0</v>
      </c>
      <c r="E26">
        <f t="shared" si="2"/>
        <v>586.77917292322309</v>
      </c>
      <c r="F26">
        <f t="shared" si="3"/>
        <v>294.80558646161154</v>
      </c>
      <c r="G26">
        <f t="shared" si="6"/>
        <v>172985.77819709014</v>
      </c>
      <c r="H26">
        <f t="shared" si="19"/>
        <v>60796.003534204501</v>
      </c>
      <c r="I26">
        <f t="shared" si="20"/>
        <v>99.453999999999994</v>
      </c>
      <c r="J26">
        <f t="shared" si="7"/>
        <v>0</v>
      </c>
      <c r="K26">
        <f t="shared" si="8"/>
        <v>1.2012901263686815</v>
      </c>
      <c r="L26">
        <f t="shared" si="9"/>
        <v>0</v>
      </c>
      <c r="M26">
        <f t="shared" si="10"/>
        <v>1.2012901263686815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3.4342568070729919E-4</v>
      </c>
      <c r="Y26">
        <f t="shared" si="21"/>
        <v>99.1</v>
      </c>
      <c r="Z26">
        <f t="shared" si="22"/>
        <v>5.6033303465812798E-2</v>
      </c>
      <c r="AA26">
        <f t="shared" si="12"/>
        <v>1.1840079887674466</v>
      </c>
      <c r="AB26">
        <f t="shared" si="13"/>
        <v>0</v>
      </c>
      <c r="AC26">
        <f t="shared" si="14"/>
        <v>0</v>
      </c>
      <c r="AD26">
        <f t="shared" si="15"/>
        <v>99.1</v>
      </c>
      <c r="AE26">
        <f t="shared" si="16"/>
        <v>1.1840079887674466</v>
      </c>
      <c r="AF26">
        <f t="shared" si="17"/>
        <v>0</v>
      </c>
      <c r="AG26">
        <f t="shared" si="18"/>
        <v>0</v>
      </c>
    </row>
    <row r="27" spans="1:35" x14ac:dyDescent="0.25">
      <c r="A27">
        <v>8</v>
      </c>
      <c r="B27">
        <v>7.0000000000000007E-2</v>
      </c>
      <c r="C27">
        <f t="shared" si="4"/>
        <v>99.512999999999991</v>
      </c>
      <c r="D27">
        <f t="shared" si="5"/>
        <v>0</v>
      </c>
      <c r="E27">
        <f t="shared" si="2"/>
        <v>587.25117292322307</v>
      </c>
      <c r="F27">
        <f t="shared" si="3"/>
        <v>295.27758646161152</v>
      </c>
      <c r="G27">
        <f t="shared" si="6"/>
        <v>173402.10898751978</v>
      </c>
      <c r="H27">
        <f t="shared" si="19"/>
        <v>71014.443745865807</v>
      </c>
      <c r="I27">
        <f t="shared" si="20"/>
        <v>99.512999999999991</v>
      </c>
      <c r="J27">
        <f t="shared" si="7"/>
        <v>0</v>
      </c>
      <c r="K27">
        <f t="shared" si="8"/>
        <v>1.2041813124133318</v>
      </c>
      <c r="L27">
        <f t="shared" si="9"/>
        <v>0</v>
      </c>
      <c r="M27">
        <f t="shared" si="10"/>
        <v>1.2041813124133318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4.9742772068075303E-3</v>
      </c>
      <c r="Y27">
        <f t="shared" si="21"/>
        <v>99.1</v>
      </c>
      <c r="Z27">
        <f t="shared" si="22"/>
        <v>0.13435081728054024</v>
      </c>
      <c r="AA27">
        <f t="shared" si="12"/>
        <v>1.1840079887674466</v>
      </c>
      <c r="AB27">
        <f t="shared" si="13"/>
        <v>0</v>
      </c>
      <c r="AC27">
        <f t="shared" si="14"/>
        <v>0</v>
      </c>
      <c r="AD27">
        <f t="shared" si="15"/>
        <v>99.1</v>
      </c>
      <c r="AE27">
        <f t="shared" si="16"/>
        <v>1.1840079887674466</v>
      </c>
      <c r="AF27">
        <f t="shared" si="17"/>
        <v>0</v>
      </c>
      <c r="AG27">
        <f t="shared" si="18"/>
        <v>0</v>
      </c>
    </row>
    <row r="28" spans="1:35" x14ac:dyDescent="0.25">
      <c r="A28">
        <v>9</v>
      </c>
      <c r="B28">
        <v>0.08</v>
      </c>
      <c r="C28">
        <f t="shared" si="4"/>
        <v>99.571999999999989</v>
      </c>
      <c r="D28">
        <f t="shared" si="5"/>
        <v>0</v>
      </c>
      <c r="E28">
        <f t="shared" si="2"/>
        <v>587.72317292322305</v>
      </c>
      <c r="F28">
        <f t="shared" si="3"/>
        <v>295.7495864616115</v>
      </c>
      <c r="G28">
        <f t="shared" si="6"/>
        <v>173818.88534594941</v>
      </c>
      <c r="H28">
        <f t="shared" si="19"/>
        <v>81257.46061906527</v>
      </c>
      <c r="I28">
        <f t="shared" si="20"/>
        <v>99.571999999999989</v>
      </c>
      <c r="J28">
        <f t="shared" si="7"/>
        <v>0</v>
      </c>
      <c r="K28">
        <f t="shared" si="8"/>
        <v>1.2070755926802044</v>
      </c>
      <c r="L28">
        <f t="shared" si="9"/>
        <v>0</v>
      </c>
      <c r="M28">
        <f t="shared" si="10"/>
        <v>1.2070755926802044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1.6077650535777799E-2</v>
      </c>
      <c r="Y28">
        <f t="shared" si="21"/>
        <v>99.1</v>
      </c>
      <c r="Z28">
        <f t="shared" si="22"/>
        <v>0.23400611192088258</v>
      </c>
      <c r="AA28">
        <f t="shared" si="12"/>
        <v>1.1840079887674466</v>
      </c>
      <c r="AB28">
        <f t="shared" si="13"/>
        <v>0</v>
      </c>
      <c r="AC28">
        <f t="shared" si="14"/>
        <v>0</v>
      </c>
      <c r="AD28">
        <f t="shared" si="15"/>
        <v>99.1</v>
      </c>
      <c r="AE28">
        <f t="shared" si="16"/>
        <v>1.1840079887674466</v>
      </c>
      <c r="AF28">
        <f t="shared" si="17"/>
        <v>0</v>
      </c>
      <c r="AG28">
        <f t="shared" si="18"/>
        <v>0</v>
      </c>
    </row>
    <row r="29" spans="1:35" x14ac:dyDescent="0.25">
      <c r="A29">
        <v>10</v>
      </c>
      <c r="B29">
        <v>0.09</v>
      </c>
      <c r="C29">
        <f t="shared" si="4"/>
        <v>99.631</v>
      </c>
      <c r="D29">
        <f t="shared" si="5"/>
        <v>0</v>
      </c>
      <c r="E29">
        <f t="shared" si="2"/>
        <v>588.19517292322314</v>
      </c>
      <c r="F29">
        <f t="shared" si="3"/>
        <v>296.22158646161159</v>
      </c>
      <c r="G29">
        <f t="shared" si="6"/>
        <v>174236.10727237913</v>
      </c>
      <c r="H29">
        <f t="shared" si="19"/>
        <v>91525.080442314938</v>
      </c>
      <c r="I29">
        <f t="shared" si="20"/>
        <v>99.631</v>
      </c>
      <c r="J29">
        <f t="shared" si="7"/>
        <v>0</v>
      </c>
      <c r="K29">
        <f t="shared" si="8"/>
        <v>1.2099729671692994</v>
      </c>
      <c r="L29">
        <f t="shared" si="9"/>
        <v>0</v>
      </c>
      <c r="M29">
        <f t="shared" si="10"/>
        <v>1.2099729671692994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3.5416998628412723E-2</v>
      </c>
      <c r="Y29">
        <f t="shared" si="21"/>
        <v>99.1</v>
      </c>
      <c r="Z29">
        <f t="shared" si="22"/>
        <v>0.36396732400628667</v>
      </c>
      <c r="AA29">
        <f t="shared" si="12"/>
        <v>1.1840079887674466</v>
      </c>
      <c r="AB29">
        <f t="shared" si="13"/>
        <v>0</v>
      </c>
      <c r="AC29">
        <f t="shared" si="14"/>
        <v>0</v>
      </c>
      <c r="AD29">
        <f t="shared" si="15"/>
        <v>99.1</v>
      </c>
      <c r="AE29">
        <f t="shared" si="16"/>
        <v>1.1840079887674466</v>
      </c>
      <c r="AF29">
        <f t="shared" si="17"/>
        <v>0</v>
      </c>
      <c r="AG29">
        <f t="shared" si="18"/>
        <v>0</v>
      </c>
    </row>
    <row r="30" spans="1:35" x14ac:dyDescent="0.25">
      <c r="A30">
        <v>11</v>
      </c>
      <c r="B30">
        <v>0.1</v>
      </c>
      <c r="C30">
        <f t="shared" si="4"/>
        <v>99.69</v>
      </c>
      <c r="D30">
        <f t="shared" si="5"/>
        <v>0</v>
      </c>
      <c r="E30">
        <f t="shared" si="2"/>
        <v>588.66717292322312</v>
      </c>
      <c r="F30">
        <f t="shared" si="3"/>
        <v>296.69358646161157</v>
      </c>
      <c r="G30">
        <f t="shared" si="6"/>
        <v>174653.77476680875</v>
      </c>
      <c r="H30">
        <f t="shared" si="19"/>
        <v>101817.32950411949</v>
      </c>
      <c r="I30">
        <f t="shared" si="20"/>
        <v>99.69</v>
      </c>
      <c r="J30">
        <f t="shared" si="7"/>
        <v>0</v>
      </c>
      <c r="K30">
        <f t="shared" si="8"/>
        <v>1.2128734358806164</v>
      </c>
      <c r="L30">
        <f t="shared" si="9"/>
        <v>0</v>
      </c>
      <c r="M30">
        <f t="shared" si="10"/>
        <v>1.2128734358806164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6.549694276116369E-2</v>
      </c>
      <c r="Y30">
        <f t="shared" si="21"/>
        <v>99.1</v>
      </c>
      <c r="Z30">
        <f t="shared" si="22"/>
        <v>0.53959130664816946</v>
      </c>
      <c r="AA30">
        <f t="shared" si="12"/>
        <v>1.1840079887674466</v>
      </c>
      <c r="AB30">
        <f t="shared" si="13"/>
        <v>0</v>
      </c>
      <c r="AC30">
        <f t="shared" si="14"/>
        <v>0</v>
      </c>
      <c r="AD30">
        <f t="shared" si="15"/>
        <v>99.1</v>
      </c>
      <c r="AE30">
        <f t="shared" si="16"/>
        <v>1.1840079887674466</v>
      </c>
      <c r="AF30">
        <f t="shared" si="17"/>
        <v>0</v>
      </c>
      <c r="AG30">
        <f t="shared" si="18"/>
        <v>0</v>
      </c>
    </row>
    <row r="31" spans="1:35" x14ac:dyDescent="0.25">
      <c r="A31">
        <v>12</v>
      </c>
      <c r="B31">
        <v>0.11</v>
      </c>
      <c r="C31">
        <f t="shared" si="4"/>
        <v>99.748999999999995</v>
      </c>
      <c r="D31">
        <f t="shared" si="5"/>
        <v>0</v>
      </c>
      <c r="E31">
        <f t="shared" si="2"/>
        <v>589.1391729232231</v>
      </c>
      <c r="F31">
        <f t="shared" si="3"/>
        <v>297.16558646161155</v>
      </c>
      <c r="G31">
        <f t="shared" si="6"/>
        <v>175071.88782923837</v>
      </c>
      <c r="H31">
        <f t="shared" si="19"/>
        <v>112134.23409299101</v>
      </c>
      <c r="I31">
        <f t="shared" si="20"/>
        <v>99.748999999999995</v>
      </c>
      <c r="J31">
        <f t="shared" si="7"/>
        <v>0</v>
      </c>
      <c r="K31">
        <f t="shared" si="8"/>
        <v>1.2157769988141554</v>
      </c>
      <c r="L31">
        <f t="shared" si="9"/>
        <v>0</v>
      </c>
      <c r="M31">
        <f t="shared" si="10"/>
        <v>1.2157769988141554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0.11009126562464877</v>
      </c>
      <c r="Y31">
        <f t="shared" si="21"/>
        <v>99.1</v>
      </c>
      <c r="Z31">
        <f t="shared" si="22"/>
        <v>0.79031396234287854</v>
      </c>
      <c r="AA31">
        <f t="shared" si="12"/>
        <v>1.1840079887674466</v>
      </c>
      <c r="AB31">
        <f t="shared" si="13"/>
        <v>0</v>
      </c>
      <c r="AC31">
        <f t="shared" si="14"/>
        <v>0</v>
      </c>
      <c r="AD31">
        <f t="shared" si="15"/>
        <v>99.1</v>
      </c>
      <c r="AE31">
        <f t="shared" si="16"/>
        <v>1.1840079887674466</v>
      </c>
      <c r="AF31">
        <f t="shared" si="17"/>
        <v>0</v>
      </c>
      <c r="AG31">
        <f t="shared" si="18"/>
        <v>0</v>
      </c>
    </row>
    <row r="32" spans="1:35" x14ac:dyDescent="0.25">
      <c r="A32">
        <v>13</v>
      </c>
      <c r="B32">
        <v>0.12</v>
      </c>
      <c r="C32">
        <f t="shared" si="4"/>
        <v>99.807999999999993</v>
      </c>
      <c r="D32">
        <f t="shared" si="5"/>
        <v>0</v>
      </c>
      <c r="E32">
        <f t="shared" si="2"/>
        <v>589.61117292322308</v>
      </c>
      <c r="F32">
        <f t="shared" si="3"/>
        <v>297.63758646161153</v>
      </c>
      <c r="G32">
        <f t="shared" si="6"/>
        <v>175490.44645966799</v>
      </c>
      <c r="H32">
        <f t="shared" si="19"/>
        <v>122475.82049743913</v>
      </c>
      <c r="I32">
        <f t="shared" si="20"/>
        <v>99.807999999999993</v>
      </c>
      <c r="J32">
        <f t="shared" si="7"/>
        <v>0</v>
      </c>
      <c r="K32">
        <f t="shared" si="8"/>
        <v>1.2186836559699166</v>
      </c>
      <c r="L32">
        <f t="shared" si="9"/>
        <v>0</v>
      </c>
      <c r="M32">
        <f t="shared" si="10"/>
        <v>1.2186836559699166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0.17540646912406022</v>
      </c>
      <c r="Y32">
        <f t="shared" si="21"/>
        <v>99.1</v>
      </c>
      <c r="Z32">
        <f t="shared" si="22"/>
        <v>1.1835417381689479</v>
      </c>
      <c r="AA32">
        <f t="shared" si="12"/>
        <v>1.1840079887674466</v>
      </c>
      <c r="AB32">
        <f t="shared" si="13"/>
        <v>0</v>
      </c>
      <c r="AC32">
        <f t="shared" si="14"/>
        <v>0</v>
      </c>
      <c r="AD32">
        <f t="shared" si="15"/>
        <v>99.1</v>
      </c>
      <c r="AE32">
        <f t="shared" si="16"/>
        <v>1.1840079887674466</v>
      </c>
      <c r="AF32">
        <f t="shared" si="17"/>
        <v>0</v>
      </c>
      <c r="AG32">
        <f t="shared" si="18"/>
        <v>0</v>
      </c>
    </row>
    <row r="33" spans="1:33" x14ac:dyDescent="0.25">
      <c r="A33">
        <v>14</v>
      </c>
      <c r="B33">
        <v>0.13</v>
      </c>
      <c r="C33">
        <f t="shared" si="4"/>
        <v>99.86699999999999</v>
      </c>
      <c r="D33">
        <f t="shared" si="5"/>
        <v>0</v>
      </c>
      <c r="E33">
        <f t="shared" si="2"/>
        <v>590.08317292322306</v>
      </c>
      <c r="F33">
        <f t="shared" si="3"/>
        <v>298.10958646161151</v>
      </c>
      <c r="G33">
        <f t="shared" si="6"/>
        <v>175909.45065809763</v>
      </c>
      <c r="H33">
        <f t="shared" si="19"/>
        <v>132842.11500597346</v>
      </c>
      <c r="I33">
        <f t="shared" si="20"/>
        <v>99.86699999999999</v>
      </c>
      <c r="J33">
        <f t="shared" si="7"/>
        <v>0</v>
      </c>
      <c r="K33">
        <f t="shared" si="8"/>
        <v>1.2215934073479002</v>
      </c>
      <c r="L33">
        <f t="shared" si="9"/>
        <v>0</v>
      </c>
      <c r="M33">
        <f t="shared" si="10"/>
        <v>1.2215934073479002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0.27321983591488236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99.1</v>
      </c>
      <c r="Z33">
        <f>(V34-V33)*43560/3600</f>
        <v>1.9348781253396004</v>
      </c>
      <c r="AA33">
        <f t="shared" si="12"/>
        <v>1.1840079887674466</v>
      </c>
      <c r="AB33">
        <f t="shared" si="13"/>
        <v>0</v>
      </c>
      <c r="AC33">
        <f t="shared" si="14"/>
        <v>1351.5662458298768</v>
      </c>
      <c r="AD33">
        <f t="shared" si="15"/>
        <v>99.107917604404136</v>
      </c>
      <c r="AE33">
        <f t="shared" si="16"/>
        <v>1.1843934849436391</v>
      </c>
      <c r="AF33">
        <f t="shared" si="17"/>
        <v>2701.7447054254608</v>
      </c>
      <c r="AG33">
        <f t="shared" si="18"/>
        <v>0</v>
      </c>
    </row>
    <row r="34" spans="1:33" x14ac:dyDescent="0.25">
      <c r="A34">
        <v>15</v>
      </c>
      <c r="B34">
        <v>0.14000000000000001</v>
      </c>
      <c r="C34">
        <f t="shared" si="4"/>
        <v>99.926000000000002</v>
      </c>
      <c r="D34">
        <f t="shared" si="5"/>
        <v>0</v>
      </c>
      <c r="E34">
        <f t="shared" si="2"/>
        <v>590.55517292322315</v>
      </c>
      <c r="F34">
        <f t="shared" si="3"/>
        <v>298.58158646161161</v>
      </c>
      <c r="G34">
        <f t="shared" si="6"/>
        <v>176328.90042452735</v>
      </c>
      <c r="H34">
        <f t="shared" si="19"/>
        <v>143233.14390710619</v>
      </c>
      <c r="I34">
        <f t="shared" si="20"/>
        <v>99.926000000000002</v>
      </c>
      <c r="J34">
        <f t="shared" si="7"/>
        <v>0</v>
      </c>
      <c r="K34">
        <f t="shared" si="8"/>
        <v>1.2245062529481066</v>
      </c>
      <c r="L34">
        <f t="shared" si="9"/>
        <v>0</v>
      </c>
      <c r="M34">
        <f t="shared" si="10"/>
        <v>1.2245062529481066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0.43312711900079975</v>
      </c>
      <c r="Y34">
        <f t="shared" ref="Y34:Y57" si="23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99.115827079023731</v>
      </c>
      <c r="Z34">
        <f t="shared" ref="Z34:Z57" si="24">(V35-V34)*43560/3600</f>
        <v>6.9865953288892486</v>
      </c>
      <c r="AA34">
        <f t="shared" si="12"/>
        <v>1.1847785852929251</v>
      </c>
      <c r="AB34">
        <f t="shared" si="13"/>
        <v>2701.7447054263839</v>
      </c>
      <c r="AC34">
        <f t="shared" si="14"/>
        <v>13145.014843899768</v>
      </c>
      <c r="AD34">
        <f t="shared" si="15"/>
        <v>99.176961207008929</v>
      </c>
      <c r="AE34">
        <f t="shared" si="16"/>
        <v>1.1877560554316446</v>
      </c>
      <c r="AF34">
        <f t="shared" si="17"/>
        <v>23577.566089873759</v>
      </c>
      <c r="AG34">
        <f t="shared" si="18"/>
        <v>0</v>
      </c>
    </row>
    <row r="35" spans="1:33" x14ac:dyDescent="0.25">
      <c r="A35">
        <v>16</v>
      </c>
      <c r="B35">
        <v>0.15</v>
      </c>
      <c r="C35">
        <f t="shared" si="4"/>
        <v>99.984999999999999</v>
      </c>
      <c r="D35">
        <f t="shared" si="5"/>
        <v>0</v>
      </c>
      <c r="E35">
        <f t="shared" si="2"/>
        <v>591.02717292322313</v>
      </c>
      <c r="F35">
        <f t="shared" si="3"/>
        <v>299.05358646161159</v>
      </c>
      <c r="G35">
        <f t="shared" si="6"/>
        <v>176748.79575895699</v>
      </c>
      <c r="H35">
        <f t="shared" si="19"/>
        <v>153648.93348934196</v>
      </c>
      <c r="I35">
        <f t="shared" si="20"/>
        <v>99.984999999999999</v>
      </c>
      <c r="J35">
        <f t="shared" si="7"/>
        <v>0</v>
      </c>
      <c r="K35">
        <f t="shared" si="8"/>
        <v>1.2274221927705347</v>
      </c>
      <c r="L35">
        <f t="shared" si="9"/>
        <v>0</v>
      </c>
      <c r="M35">
        <f t="shared" si="10"/>
        <v>1.2274221927705347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1.0105316916362748</v>
      </c>
      <c r="Y35">
        <f t="shared" si="23"/>
        <v>99.237880137290304</v>
      </c>
      <c r="Z35">
        <f t="shared" si="24"/>
        <v>3.8572245917071815</v>
      </c>
      <c r="AA35">
        <f t="shared" si="12"/>
        <v>1.1907263434165254</v>
      </c>
      <c r="AB35">
        <f t="shared" si="13"/>
        <v>23577.566089873078</v>
      </c>
      <c r="AC35">
        <f t="shared" si="14"/>
        <v>28377.262936796258</v>
      </c>
      <c r="AD35">
        <f t="shared" si="15"/>
        <v>99.265861463451841</v>
      </c>
      <c r="AE35">
        <f t="shared" si="16"/>
        <v>1.1920916467715115</v>
      </c>
      <c r="AF35">
        <f t="shared" si="17"/>
        <v>33172.044691641495</v>
      </c>
      <c r="AG35">
        <f t="shared" si="18"/>
        <v>0</v>
      </c>
    </row>
    <row r="36" spans="1:33" x14ac:dyDescent="0.25">
      <c r="A36">
        <v>17</v>
      </c>
      <c r="B36">
        <v>0.16</v>
      </c>
      <c r="C36">
        <f t="shared" si="4"/>
        <v>100.044</v>
      </c>
      <c r="D36">
        <f t="shared" si="5"/>
        <v>0</v>
      </c>
      <c r="E36">
        <f t="shared" si="2"/>
        <v>591.49917292322311</v>
      </c>
      <c r="F36">
        <f t="shared" si="3"/>
        <v>299.52558646161157</v>
      </c>
      <c r="G36">
        <f t="shared" si="6"/>
        <v>177169.13666138658</v>
      </c>
      <c r="H36">
        <f t="shared" si="19"/>
        <v>164089.51004119293</v>
      </c>
      <c r="I36">
        <f t="shared" si="20"/>
        <v>100.044</v>
      </c>
      <c r="J36">
        <f t="shared" si="7"/>
        <v>0</v>
      </c>
      <c r="K36">
        <f t="shared" si="8"/>
        <v>1.2303412268151845</v>
      </c>
      <c r="L36">
        <f t="shared" si="9"/>
        <v>0</v>
      </c>
      <c r="M36">
        <f t="shared" si="10"/>
        <v>1.2303412268151845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1.3293105835129013</v>
      </c>
      <c r="Y36">
        <f t="shared" si="23"/>
        <v>99.293773576402543</v>
      </c>
      <c r="Z36">
        <f t="shared" si="24"/>
        <v>1.6116382727104341</v>
      </c>
      <c r="AA36">
        <f t="shared" si="12"/>
        <v>1.1934544526612061</v>
      </c>
      <c r="AB36">
        <f t="shared" si="13"/>
        <v>33172.044691641466</v>
      </c>
      <c r="AC36">
        <f t="shared" si="14"/>
        <v>33924.775567730074</v>
      </c>
      <c r="AD36">
        <f t="shared" si="15"/>
        <v>99.298151269820792</v>
      </c>
      <c r="AE36">
        <f t="shared" si="16"/>
        <v>1.1936682846857793</v>
      </c>
      <c r="AF36">
        <f t="shared" si="17"/>
        <v>34676.736648530226</v>
      </c>
      <c r="AG36">
        <f t="shared" si="18"/>
        <v>0</v>
      </c>
    </row>
    <row r="37" spans="1:33" x14ac:dyDescent="0.25">
      <c r="A37">
        <v>18</v>
      </c>
      <c r="B37">
        <v>0.17</v>
      </c>
      <c r="C37">
        <f t="shared" si="4"/>
        <v>100.10299999999999</v>
      </c>
      <c r="D37">
        <f t="shared" si="5"/>
        <v>0</v>
      </c>
      <c r="E37">
        <f t="shared" si="2"/>
        <v>591.97117292322309</v>
      </c>
      <c r="F37">
        <f t="shared" si="3"/>
        <v>299.99758646161155</v>
      </c>
      <c r="G37">
        <f t="shared" si="6"/>
        <v>177589.92313181623</v>
      </c>
      <c r="H37">
        <f t="shared" si="19"/>
        <v>174554.89985116883</v>
      </c>
      <c r="I37">
        <f t="shared" si="20"/>
        <v>100.10299999999999</v>
      </c>
      <c r="J37">
        <f t="shared" si="7"/>
        <v>0</v>
      </c>
      <c r="K37">
        <f t="shared" si="8"/>
        <v>1.2332633550820571</v>
      </c>
      <c r="L37">
        <f t="shared" si="9"/>
        <v>0</v>
      </c>
      <c r="M37">
        <f t="shared" si="10"/>
        <v>1.2332633550820571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1.4625038291914496</v>
      </c>
      <c r="Y37">
        <f t="shared" si="23"/>
        <v>99.302524486303298</v>
      </c>
      <c r="Z37">
        <f t="shared" si="24"/>
        <v>1.0847269885481317</v>
      </c>
      <c r="AA37">
        <f t="shared" si="12"/>
        <v>1.1938818980307555</v>
      </c>
      <c r="AB37">
        <f t="shared" si="13"/>
        <v>34676.736648530081</v>
      </c>
      <c r="AC37">
        <f t="shared" si="14"/>
        <v>34480.257811461357</v>
      </c>
      <c r="AD37">
        <f t="shared" si="15"/>
        <v>99.301381814813155</v>
      </c>
      <c r="AE37">
        <f t="shared" si="16"/>
        <v>1.1938260833048679</v>
      </c>
      <c r="AF37">
        <f t="shared" si="17"/>
        <v>34283.979907405832</v>
      </c>
      <c r="AG37">
        <f t="shared" si="18"/>
        <v>0</v>
      </c>
    </row>
    <row r="38" spans="1:33" x14ac:dyDescent="0.25">
      <c r="A38">
        <v>19</v>
      </c>
      <c r="B38">
        <v>0.18</v>
      </c>
      <c r="C38">
        <f t="shared" si="4"/>
        <v>100.16199999999999</v>
      </c>
      <c r="D38">
        <f t="shared" si="5"/>
        <v>0</v>
      </c>
      <c r="E38">
        <f t="shared" si="2"/>
        <v>592.44317292322307</v>
      </c>
      <c r="F38">
        <f t="shared" si="3"/>
        <v>300.46958646161153</v>
      </c>
      <c r="G38">
        <f t="shared" si="6"/>
        <v>178011.15517024585</v>
      </c>
      <c r="H38">
        <f t="shared" si="19"/>
        <v>185045.1292077793</v>
      </c>
      <c r="I38">
        <f t="shared" si="20"/>
        <v>100.16199999999999</v>
      </c>
      <c r="J38">
        <f t="shared" si="7"/>
        <v>0</v>
      </c>
      <c r="K38">
        <f t="shared" si="8"/>
        <v>1.2361885775711516</v>
      </c>
      <c r="L38">
        <f t="shared" si="9"/>
        <v>0</v>
      </c>
      <c r="M38">
        <f t="shared" si="10"/>
        <v>1.2361885775711516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1.5521506877491464</v>
      </c>
      <c r="Y38">
        <f t="shared" si="23"/>
        <v>99.300240311898861</v>
      </c>
      <c r="Z38">
        <f t="shared" si="24"/>
        <v>0.80813772453575861</v>
      </c>
      <c r="AA38">
        <f t="shared" si="12"/>
        <v>1.1937703256590257</v>
      </c>
      <c r="AB38">
        <f t="shared" si="13"/>
        <v>34283.979907406407</v>
      </c>
      <c r="AC38">
        <f t="shared" si="14"/>
        <v>33589.841225384524</v>
      </c>
      <c r="AD38">
        <f t="shared" si="15"/>
        <v>99.296203375941843</v>
      </c>
      <c r="AE38">
        <f t="shared" si="16"/>
        <v>1.1935731382120558</v>
      </c>
      <c r="AF38">
        <f t="shared" si="17"/>
        <v>32896.412418171734</v>
      </c>
      <c r="AG38">
        <f t="shared" si="18"/>
        <v>0</v>
      </c>
    </row>
    <row r="39" spans="1:33" x14ac:dyDescent="0.25">
      <c r="A39">
        <v>20</v>
      </c>
      <c r="B39">
        <v>0.19</v>
      </c>
      <c r="C39">
        <f t="shared" si="4"/>
        <v>100.22099999999999</v>
      </c>
      <c r="D39">
        <f t="shared" si="5"/>
        <v>0</v>
      </c>
      <c r="E39">
        <f t="shared" si="2"/>
        <v>592.91517292322305</v>
      </c>
      <c r="F39">
        <f t="shared" si="3"/>
        <v>300.94158646161151</v>
      </c>
      <c r="G39">
        <f t="shared" si="6"/>
        <v>178432.83277667547</v>
      </c>
      <c r="H39">
        <f t="shared" si="19"/>
        <v>195560.22439953411</v>
      </c>
      <c r="I39">
        <f t="shared" si="20"/>
        <v>100.22099999999999</v>
      </c>
      <c r="J39">
        <f t="shared" si="7"/>
        <v>0</v>
      </c>
      <c r="K39">
        <f t="shared" si="8"/>
        <v>1.2391168942824684</v>
      </c>
      <c r="L39">
        <f t="shared" si="9"/>
        <v>0</v>
      </c>
      <c r="M39">
        <f t="shared" si="10"/>
        <v>1.2391168942824684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1.6189389294463166</v>
      </c>
      <c r="Y39">
        <f t="shared" si="23"/>
        <v>99.292170568438138</v>
      </c>
      <c r="Z39">
        <f t="shared" si="24"/>
        <v>0.63397973003065333</v>
      </c>
      <c r="AA39">
        <f t="shared" si="12"/>
        <v>1.1933761524227728</v>
      </c>
      <c r="AB39">
        <f t="shared" si="13"/>
        <v>32896.412418172265</v>
      </c>
      <c r="AC39">
        <f t="shared" si="14"/>
        <v>31889.498857866449</v>
      </c>
      <c r="AD39">
        <f t="shared" si="15"/>
        <v>99.286314612470704</v>
      </c>
      <c r="AE39">
        <f t="shared" si="16"/>
        <v>1.1930901134518599</v>
      </c>
      <c r="AF39">
        <f t="shared" si="17"/>
        <v>30883.615037855921</v>
      </c>
      <c r="AG39">
        <f t="shared" si="18"/>
        <v>0</v>
      </c>
    </row>
    <row r="40" spans="1:33" x14ac:dyDescent="0.25">
      <c r="A40">
        <v>21</v>
      </c>
      <c r="B40">
        <v>0.2</v>
      </c>
      <c r="C40">
        <f t="shared" si="4"/>
        <v>100.28</v>
      </c>
      <c r="D40">
        <f t="shared" si="5"/>
        <v>0</v>
      </c>
      <c r="E40">
        <f t="shared" si="2"/>
        <v>593.38717292322315</v>
      </c>
      <c r="F40">
        <f t="shared" si="3"/>
        <v>301.4135864616116</v>
      </c>
      <c r="G40">
        <f t="shared" si="6"/>
        <v>178854.95595110519</v>
      </c>
      <c r="H40">
        <f t="shared" si="19"/>
        <v>206100.2117149455</v>
      </c>
      <c r="I40">
        <f t="shared" si="20"/>
        <v>100.28</v>
      </c>
      <c r="J40">
        <f t="shared" si="7"/>
        <v>0</v>
      </c>
      <c r="K40">
        <f t="shared" si="8"/>
        <v>1.2420483052160083</v>
      </c>
      <c r="L40">
        <f t="shared" si="9"/>
        <v>0</v>
      </c>
      <c r="M40">
        <f t="shared" si="10"/>
        <v>1.2420483052160083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1.6713339484571144</v>
      </c>
      <c r="Y40">
        <f t="shared" si="23"/>
        <v>99.280464645213797</v>
      </c>
      <c r="Z40">
        <f t="shared" si="24"/>
        <v>0.51390065308391608</v>
      </c>
      <c r="AA40">
        <f t="shared" si="12"/>
        <v>1.192804367004423</v>
      </c>
      <c r="AB40">
        <f t="shared" si="13"/>
        <v>30883.61503785622</v>
      </c>
      <c r="AC40">
        <f t="shared" si="14"/>
        <v>29661.588352799306</v>
      </c>
      <c r="AD40">
        <f t="shared" si="15"/>
        <v>99.273348838073389</v>
      </c>
      <c r="AE40">
        <f t="shared" si="16"/>
        <v>1.1924569810530898</v>
      </c>
      <c r="AF40">
        <f t="shared" si="17"/>
        <v>28440.812257167196</v>
      </c>
      <c r="AG40">
        <f t="shared" si="18"/>
        <v>0</v>
      </c>
    </row>
    <row r="41" spans="1:33" x14ac:dyDescent="0.25">
      <c r="A41">
        <v>22</v>
      </c>
      <c r="B41">
        <v>0.21</v>
      </c>
      <c r="C41">
        <f t="shared" si="4"/>
        <v>100.339</v>
      </c>
      <c r="D41">
        <f t="shared" si="5"/>
        <v>0</v>
      </c>
      <c r="E41">
        <f t="shared" si="2"/>
        <v>593.85917292322313</v>
      </c>
      <c r="F41">
        <f t="shared" si="3"/>
        <v>301.88558646161158</v>
      </c>
      <c r="G41">
        <f t="shared" si="6"/>
        <v>179277.52469353483</v>
      </c>
      <c r="H41">
        <f t="shared" si="19"/>
        <v>216665.11744251812</v>
      </c>
      <c r="I41">
        <f t="shared" si="20"/>
        <v>100.339</v>
      </c>
      <c r="J41">
        <f t="shared" si="7"/>
        <v>0</v>
      </c>
      <c r="K41">
        <f t="shared" si="8"/>
        <v>1.2449828103717697</v>
      </c>
      <c r="L41">
        <f t="shared" si="9"/>
        <v>0</v>
      </c>
      <c r="M41">
        <f t="shared" si="10"/>
        <v>1.2449828103717697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1.713805076811157</v>
      </c>
      <c r="Y41">
        <f t="shared" si="23"/>
        <v>99.266231943987876</v>
      </c>
      <c r="Z41">
        <f t="shared" si="24"/>
        <v>0.42634441347062757</v>
      </c>
      <c r="AA41">
        <f t="shared" si="12"/>
        <v>1.1921097237674296</v>
      </c>
      <c r="AB41">
        <f t="shared" si="13"/>
        <v>28440.812257166919</v>
      </c>
      <c r="AC41">
        <f t="shared" si="14"/>
        <v>27062.434698632675</v>
      </c>
      <c r="AD41">
        <f t="shared" si="15"/>
        <v>99.258196263137776</v>
      </c>
      <c r="AE41">
        <f t="shared" si="16"/>
        <v>1.1917176357741408</v>
      </c>
      <c r="AF41">
        <f t="shared" si="17"/>
        <v>25685.468656874273</v>
      </c>
      <c r="AG41">
        <f t="shared" si="18"/>
        <v>0</v>
      </c>
    </row>
    <row r="42" spans="1:33" x14ac:dyDescent="0.25">
      <c r="A42">
        <v>23</v>
      </c>
      <c r="B42">
        <v>0.22</v>
      </c>
      <c r="C42">
        <f t="shared" si="4"/>
        <v>100.398</v>
      </c>
      <c r="D42">
        <f t="shared" si="5"/>
        <v>0</v>
      </c>
      <c r="E42">
        <f t="shared" si="2"/>
        <v>594.33117292322311</v>
      </c>
      <c r="F42">
        <f t="shared" si="3"/>
        <v>302.35758646161156</v>
      </c>
      <c r="G42">
        <f t="shared" si="6"/>
        <v>179700.53900396446</v>
      </c>
      <c r="H42">
        <f t="shared" si="19"/>
        <v>227254.96787076426</v>
      </c>
      <c r="I42">
        <f t="shared" si="20"/>
        <v>100.398</v>
      </c>
      <c r="J42">
        <f t="shared" si="7"/>
        <v>0</v>
      </c>
      <c r="K42">
        <f t="shared" si="8"/>
        <v>1.2479204097497532</v>
      </c>
      <c r="L42">
        <f t="shared" si="9"/>
        <v>0</v>
      </c>
      <c r="M42">
        <f t="shared" si="10"/>
        <v>1.2479204097497532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1.7490401523045973</v>
      </c>
      <c r="Y42">
        <f t="shared" si="23"/>
        <v>99.250168811163903</v>
      </c>
      <c r="Z42">
        <f t="shared" si="24"/>
        <v>0.35998715682547838</v>
      </c>
      <c r="AA42">
        <f t="shared" si="12"/>
        <v>1.1913259492954997</v>
      </c>
      <c r="AB42">
        <f t="shared" si="13"/>
        <v>25685.468656873185</v>
      </c>
      <c r="AC42">
        <f t="shared" si="14"/>
        <v>24189.058830427148</v>
      </c>
      <c r="AD42">
        <f t="shared" si="15"/>
        <v>99.241445024483085</v>
      </c>
      <c r="AE42">
        <f t="shared" si="16"/>
        <v>1.1909002862960141</v>
      </c>
      <c r="AF42">
        <f t="shared" si="17"/>
        <v>22694.181390779257</v>
      </c>
      <c r="AG42">
        <f t="shared" si="18"/>
        <v>0</v>
      </c>
    </row>
    <row r="43" spans="1:33" x14ac:dyDescent="0.25">
      <c r="A43">
        <v>24</v>
      </c>
      <c r="B43">
        <v>0.23</v>
      </c>
      <c r="C43">
        <f t="shared" si="4"/>
        <v>100.45699999999999</v>
      </c>
      <c r="D43">
        <f t="shared" si="5"/>
        <v>0</v>
      </c>
      <c r="E43">
        <f t="shared" si="2"/>
        <v>594.80317292322309</v>
      </c>
      <c r="F43">
        <f t="shared" si="3"/>
        <v>302.82958646161154</v>
      </c>
      <c r="G43">
        <f t="shared" si="6"/>
        <v>180123.99888239408</v>
      </c>
      <c r="H43">
        <f t="shared" si="19"/>
        <v>237869.78928819366</v>
      </c>
      <c r="I43">
        <f t="shared" si="20"/>
        <v>100.45699999999999</v>
      </c>
      <c r="J43">
        <f t="shared" si="7"/>
        <v>0</v>
      </c>
      <c r="K43">
        <f t="shared" si="8"/>
        <v>1.2508611033499588</v>
      </c>
      <c r="L43">
        <f t="shared" si="9"/>
        <v>0</v>
      </c>
      <c r="M43">
        <f t="shared" si="10"/>
        <v>1.2508611033499588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1.7787911570009178</v>
      </c>
      <c r="Y43">
        <f t="shared" si="23"/>
        <v>99.232730171327916</v>
      </c>
      <c r="Z43">
        <f t="shared" si="24"/>
        <v>0</v>
      </c>
      <c r="AA43">
        <f t="shared" si="12"/>
        <v>1.1904750591934001</v>
      </c>
      <c r="AB43">
        <f t="shared" si="13"/>
        <v>22694.181390779977</v>
      </c>
      <c r="AC43">
        <f t="shared" si="14"/>
        <v>20551.326284231858</v>
      </c>
      <c r="AD43">
        <f t="shared" si="15"/>
        <v>99.220237730749787</v>
      </c>
      <c r="AE43">
        <f t="shared" si="16"/>
        <v>1.189865510849093</v>
      </c>
      <c r="AF43">
        <f t="shared" si="17"/>
        <v>18410.665551723243</v>
      </c>
      <c r="AG43">
        <f t="shared" si="18"/>
        <v>0</v>
      </c>
    </row>
    <row r="44" spans="1:33" x14ac:dyDescent="0.25">
      <c r="A44">
        <v>25</v>
      </c>
      <c r="B44">
        <v>0.24</v>
      </c>
      <c r="C44">
        <f t="shared" si="4"/>
        <v>100.51599999999999</v>
      </c>
      <c r="D44">
        <f t="shared" si="5"/>
        <v>0</v>
      </c>
      <c r="E44">
        <f t="shared" si="2"/>
        <v>595.27517292322307</v>
      </c>
      <c r="F44">
        <f t="shared" si="3"/>
        <v>303.30158646161152</v>
      </c>
      <c r="G44">
        <f t="shared" si="6"/>
        <v>180547.9043288237</v>
      </c>
      <c r="H44">
        <f t="shared" si="19"/>
        <v>248509.60798331609</v>
      </c>
      <c r="I44">
        <f t="shared" si="20"/>
        <v>100.51599999999999</v>
      </c>
      <c r="J44">
        <f t="shared" si="7"/>
        <v>0</v>
      </c>
      <c r="K44">
        <f t="shared" si="8"/>
        <v>1.2538048911723867</v>
      </c>
      <c r="L44">
        <f t="shared" si="9"/>
        <v>0</v>
      </c>
      <c r="M44">
        <f t="shared" si="10"/>
        <v>1.2538048911723867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1.7787911570009178</v>
      </c>
      <c r="Y44">
        <f t="shared" si="23"/>
        <v>99.20773328431342</v>
      </c>
      <c r="Z44">
        <f t="shared" si="24"/>
        <v>0</v>
      </c>
      <c r="AA44">
        <f t="shared" si="12"/>
        <v>1.1892559151306368</v>
      </c>
      <c r="AB44">
        <f t="shared" si="13"/>
        <v>18410.665551722392</v>
      </c>
      <c r="AC44">
        <f t="shared" si="14"/>
        <v>16270.004904487245</v>
      </c>
      <c r="AD44">
        <f t="shared" si="15"/>
        <v>99.195223420181804</v>
      </c>
      <c r="AE44">
        <f t="shared" si="16"/>
        <v>1.188646172705216</v>
      </c>
      <c r="AF44">
        <f t="shared" si="17"/>
        <v>14131.539329983614</v>
      </c>
      <c r="AG44">
        <f t="shared" si="18"/>
        <v>0</v>
      </c>
    </row>
    <row r="45" spans="1:33" x14ac:dyDescent="0.25">
      <c r="A45">
        <v>26</v>
      </c>
      <c r="B45">
        <v>0.25</v>
      </c>
      <c r="C45">
        <f t="shared" si="4"/>
        <v>100.57499999999999</v>
      </c>
      <c r="D45">
        <f t="shared" si="5"/>
        <v>0</v>
      </c>
      <c r="E45">
        <f t="shared" si="2"/>
        <v>595.74717292322305</v>
      </c>
      <c r="F45">
        <f t="shared" si="3"/>
        <v>303.7735864616115</v>
      </c>
      <c r="G45">
        <f t="shared" si="6"/>
        <v>180972.25534325332</v>
      </c>
      <c r="H45">
        <f t="shared" si="19"/>
        <v>259174.45024464134</v>
      </c>
      <c r="I45">
        <f t="shared" si="20"/>
        <v>100.57499999999999</v>
      </c>
      <c r="J45">
        <f t="shared" si="7"/>
        <v>0</v>
      </c>
      <c r="K45">
        <f t="shared" si="8"/>
        <v>1.2567517732170368</v>
      </c>
      <c r="L45">
        <f t="shared" si="9"/>
        <v>0</v>
      </c>
      <c r="M45">
        <f t="shared" si="10"/>
        <v>1.2567517732170368</v>
      </c>
      <c r="N45">
        <v>26</v>
      </c>
      <c r="S45">
        <f t="shared" ref="S45:S108" si="25">S21+1</f>
        <v>2</v>
      </c>
      <c r="T45">
        <f t="shared" ref="T45:T108" si="26">T21</f>
        <v>2</v>
      </c>
      <c r="U45">
        <f t="shared" si="11"/>
        <v>26</v>
      </c>
      <c r="V45">
        <f>($T$12*'10-day-rainfall'!X32+$T$13*'10-day-rainfall'!Y32+$T$14*'10-day-rainfall'!Z32+$T$15*'10-day-rainfall'!AA32)/12</f>
        <v>1.7787911570009178</v>
      </c>
      <c r="Y45">
        <f t="shared" si="23"/>
        <v>99.182726383894561</v>
      </c>
      <c r="Z45">
        <f t="shared" si="24"/>
        <v>0</v>
      </c>
      <c r="AA45">
        <f t="shared" si="12"/>
        <v>1.1880370555208735</v>
      </c>
      <c r="AB45">
        <f t="shared" si="13"/>
        <v>14131.539329982788</v>
      </c>
      <c r="AC45">
        <f t="shared" si="14"/>
        <v>11993.072630045215</v>
      </c>
      <c r="AD45">
        <f t="shared" si="15"/>
        <v>99.170229341030364</v>
      </c>
      <c r="AE45">
        <f t="shared" si="16"/>
        <v>1.1874279380159642</v>
      </c>
      <c r="AF45">
        <f t="shared" si="17"/>
        <v>9856.7987531253166</v>
      </c>
      <c r="AG45">
        <f t="shared" si="18"/>
        <v>0</v>
      </c>
    </row>
    <row r="46" spans="1:33" x14ac:dyDescent="0.25">
      <c r="A46">
        <v>27</v>
      </c>
      <c r="B46">
        <v>0.26</v>
      </c>
      <c r="C46">
        <f t="shared" si="4"/>
        <v>100.634</v>
      </c>
      <c r="D46">
        <f t="shared" si="5"/>
        <v>0</v>
      </c>
      <c r="E46">
        <f t="shared" si="2"/>
        <v>596.21917292322314</v>
      </c>
      <c r="F46">
        <f t="shared" si="3"/>
        <v>304.24558646161159</v>
      </c>
      <c r="G46">
        <f t="shared" si="6"/>
        <v>181397.05192568304</v>
      </c>
      <c r="H46">
        <f t="shared" si="19"/>
        <v>269864.3423606818</v>
      </c>
      <c r="I46">
        <f t="shared" si="20"/>
        <v>100.634</v>
      </c>
      <c r="J46">
        <f t="shared" si="7"/>
        <v>0</v>
      </c>
      <c r="K46">
        <f t="shared" si="8"/>
        <v>1.25970174948391</v>
      </c>
      <c r="L46">
        <f t="shared" si="9"/>
        <v>0</v>
      </c>
      <c r="M46">
        <f t="shared" si="10"/>
        <v>1.25970174948391</v>
      </c>
      <c r="N46">
        <v>27</v>
      </c>
      <c r="S46">
        <f t="shared" si="25"/>
        <v>2</v>
      </c>
      <c r="T46">
        <f t="shared" si="26"/>
        <v>3</v>
      </c>
      <c r="U46">
        <f t="shared" si="11"/>
        <v>27</v>
      </c>
      <c r="V46">
        <f>($T$12*'10-day-rainfall'!X33+$T$13*'10-day-rainfall'!Y33+$T$14*'10-day-rainfall'!Z33+$T$15*'10-day-rainfall'!AA33)/12</f>
        <v>1.7787911570009178</v>
      </c>
      <c r="Y46">
        <f t="shared" si="23"/>
        <v>99.15774207032716</v>
      </c>
      <c r="Z46">
        <f t="shared" si="24"/>
        <v>0</v>
      </c>
      <c r="AA46">
        <f t="shared" si="12"/>
        <v>1.1868193627867032</v>
      </c>
      <c r="AB46">
        <f t="shared" si="13"/>
        <v>9856.7987531249255</v>
      </c>
      <c r="AC46">
        <f t="shared" si="14"/>
        <v>7720.5239001088594</v>
      </c>
      <c r="AD46">
        <f t="shared" si="15"/>
        <v>99.145227567810622</v>
      </c>
      <c r="AE46">
        <f t="shared" si="16"/>
        <v>1.1862100505982143</v>
      </c>
      <c r="AF46">
        <f t="shared" si="17"/>
        <v>5586.4425709713541</v>
      </c>
      <c r="AG46">
        <f t="shared" si="18"/>
        <v>0</v>
      </c>
    </row>
    <row r="47" spans="1:33" x14ac:dyDescent="0.25">
      <c r="A47">
        <v>28</v>
      </c>
      <c r="B47">
        <v>0.27</v>
      </c>
      <c r="C47">
        <f t="shared" si="4"/>
        <v>100.693</v>
      </c>
      <c r="D47">
        <f t="shared" si="5"/>
        <v>0</v>
      </c>
      <c r="E47">
        <f t="shared" si="2"/>
        <v>596.69117292322312</v>
      </c>
      <c r="F47">
        <f t="shared" si="3"/>
        <v>304.71758646161157</v>
      </c>
      <c r="G47">
        <f t="shared" si="6"/>
        <v>181822.29407611265</v>
      </c>
      <c r="H47">
        <f t="shared" si="19"/>
        <v>280579.31061994209</v>
      </c>
      <c r="I47">
        <f t="shared" si="20"/>
        <v>100.693</v>
      </c>
      <c r="J47">
        <f t="shared" si="7"/>
        <v>0</v>
      </c>
      <c r="K47">
        <f t="shared" si="8"/>
        <v>1.2626548199730043</v>
      </c>
      <c r="L47">
        <f t="shared" si="9"/>
        <v>0</v>
      </c>
      <c r="M47">
        <f t="shared" si="10"/>
        <v>1.2626548199730043</v>
      </c>
      <c r="N47">
        <v>28</v>
      </c>
      <c r="S47">
        <f t="shared" si="25"/>
        <v>2</v>
      </c>
      <c r="T47">
        <f t="shared" si="26"/>
        <v>4</v>
      </c>
      <c r="U47">
        <f t="shared" si="11"/>
        <v>28</v>
      </c>
      <c r="V47">
        <f>($T$12*'10-day-rainfall'!X34+$T$13*'10-day-rainfall'!Y34+$T$14*'10-day-rainfall'!Z34+$T$15*'10-day-rainfall'!AA34)/12</f>
        <v>1.7787911570009178</v>
      </c>
      <c r="Y47">
        <f t="shared" si="23"/>
        <v>99.132725915166873</v>
      </c>
      <c r="Z47">
        <f t="shared" si="24"/>
        <v>0</v>
      </c>
      <c r="AA47">
        <f t="shared" si="12"/>
        <v>1.1856013640505851</v>
      </c>
      <c r="AB47">
        <f t="shared" si="13"/>
        <v>5586.442570972381</v>
      </c>
      <c r="AC47">
        <f t="shared" si="14"/>
        <v>3452.3601156813279</v>
      </c>
      <c r="AD47">
        <f t="shared" si="15"/>
        <v>99.120224255926004</v>
      </c>
      <c r="AE47">
        <f t="shared" si="16"/>
        <v>1.1849926771817523</v>
      </c>
      <c r="AF47">
        <f t="shared" si="17"/>
        <v>1320.4689331180725</v>
      </c>
      <c r="AG47">
        <f t="shared" si="18"/>
        <v>0</v>
      </c>
    </row>
    <row r="48" spans="1:33" x14ac:dyDescent="0.25">
      <c r="A48">
        <v>29</v>
      </c>
      <c r="B48">
        <v>0.28000000000000003</v>
      </c>
      <c r="C48">
        <f t="shared" si="4"/>
        <v>100.752</v>
      </c>
      <c r="D48">
        <f t="shared" si="5"/>
        <v>0</v>
      </c>
      <c r="E48">
        <f t="shared" si="2"/>
        <v>597.1631729232231</v>
      </c>
      <c r="F48">
        <f t="shared" si="3"/>
        <v>305.18958646161155</v>
      </c>
      <c r="G48">
        <f t="shared" si="6"/>
        <v>182247.98179454228</v>
      </c>
      <c r="H48">
        <f t="shared" si="19"/>
        <v>291319.38131093461</v>
      </c>
      <c r="I48">
        <f t="shared" si="20"/>
        <v>100.752</v>
      </c>
      <c r="J48">
        <f t="shared" si="7"/>
        <v>0</v>
      </c>
      <c r="K48">
        <f t="shared" si="8"/>
        <v>1.2656109846843213</v>
      </c>
      <c r="L48">
        <f t="shared" si="9"/>
        <v>0</v>
      </c>
      <c r="M48">
        <f t="shared" si="10"/>
        <v>1.2656109846843213</v>
      </c>
      <c r="N48">
        <v>29</v>
      </c>
      <c r="S48">
        <f t="shared" si="25"/>
        <v>2</v>
      </c>
      <c r="T48">
        <f t="shared" si="26"/>
        <v>5</v>
      </c>
      <c r="U48">
        <f t="shared" si="11"/>
        <v>29</v>
      </c>
      <c r="V48">
        <f>($T$12*'10-day-rainfall'!X35+$T$13*'10-day-rainfall'!Y35+$T$14*'10-day-rainfall'!Z35+$T$15*'10-day-rainfall'!AA35)/12</f>
        <v>1.7787911570009178</v>
      </c>
      <c r="Y48">
        <f t="shared" si="23"/>
        <v>99.107735433370465</v>
      </c>
      <c r="Z48">
        <f t="shared" si="24"/>
        <v>0</v>
      </c>
      <c r="AA48">
        <f t="shared" si="12"/>
        <v>1.1843846153117012</v>
      </c>
      <c r="AB48">
        <f t="shared" si="13"/>
        <v>1320.4689331179504</v>
      </c>
      <c r="AC48">
        <f t="shared" si="14"/>
        <v>0</v>
      </c>
      <c r="AD48">
        <f t="shared" si="15"/>
        <v>99.1</v>
      </c>
      <c r="AE48">
        <f t="shared" si="16"/>
        <v>1.1840079887674466</v>
      </c>
      <c r="AF48">
        <f t="shared" si="17"/>
        <v>0</v>
      </c>
      <c r="AG48">
        <f t="shared" si="18"/>
        <v>0</v>
      </c>
    </row>
    <row r="49" spans="1:33" x14ac:dyDescent="0.25">
      <c r="A49">
        <v>30</v>
      </c>
      <c r="B49">
        <v>0.28999999999999998</v>
      </c>
      <c r="C49">
        <f t="shared" si="4"/>
        <v>100.81099999999999</v>
      </c>
      <c r="D49">
        <f t="shared" si="5"/>
        <v>0</v>
      </c>
      <c r="E49">
        <f t="shared" si="2"/>
        <v>597.63517292322308</v>
      </c>
      <c r="F49">
        <f t="shared" si="3"/>
        <v>305.66158646161153</v>
      </c>
      <c r="G49">
        <f t="shared" si="6"/>
        <v>182674.11508097191</v>
      </c>
      <c r="H49">
        <f t="shared" si="19"/>
        <v>302084.58072216914</v>
      </c>
      <c r="I49">
        <f t="shared" si="20"/>
        <v>100.81099999999999</v>
      </c>
      <c r="J49">
        <f t="shared" si="7"/>
        <v>0</v>
      </c>
      <c r="K49">
        <f t="shared" si="8"/>
        <v>1.2685702436178603</v>
      </c>
      <c r="L49">
        <f t="shared" si="9"/>
        <v>0</v>
      </c>
      <c r="M49">
        <f t="shared" si="10"/>
        <v>1.2685702436178603</v>
      </c>
      <c r="N49">
        <v>30</v>
      </c>
      <c r="S49">
        <f t="shared" si="25"/>
        <v>2</v>
      </c>
      <c r="T49">
        <f t="shared" si="26"/>
        <v>6</v>
      </c>
      <c r="U49">
        <f t="shared" si="11"/>
        <v>30</v>
      </c>
      <c r="V49">
        <f>($T$12*'10-day-rainfall'!X36+$T$13*'10-day-rainfall'!Y36+$T$14*'10-day-rainfall'!Z36+$T$15*'10-day-rainfall'!AA36)/12</f>
        <v>1.7787911570009178</v>
      </c>
      <c r="Y49">
        <f t="shared" si="23"/>
        <v>99.1</v>
      </c>
      <c r="Z49">
        <f t="shared" si="24"/>
        <v>0</v>
      </c>
      <c r="AA49">
        <f t="shared" si="12"/>
        <v>1.1840079887674466</v>
      </c>
      <c r="AB49">
        <f t="shared" si="13"/>
        <v>0</v>
      </c>
      <c r="AC49">
        <f t="shared" si="14"/>
        <v>0</v>
      </c>
      <c r="AD49">
        <f t="shared" si="15"/>
        <v>99.1</v>
      </c>
      <c r="AE49">
        <f t="shared" si="16"/>
        <v>1.1840079887674466</v>
      </c>
      <c r="AF49">
        <f t="shared" si="17"/>
        <v>0</v>
      </c>
      <c r="AG49">
        <f t="shared" si="18"/>
        <v>0</v>
      </c>
    </row>
    <row r="50" spans="1:33" x14ac:dyDescent="0.25">
      <c r="A50">
        <v>31</v>
      </c>
      <c r="B50">
        <v>0.3</v>
      </c>
      <c r="C50">
        <f t="shared" si="4"/>
        <v>100.86999999999999</v>
      </c>
      <c r="D50">
        <f t="shared" si="5"/>
        <v>0</v>
      </c>
      <c r="E50">
        <f t="shared" si="2"/>
        <v>598.10717292322306</v>
      </c>
      <c r="F50">
        <f t="shared" si="3"/>
        <v>306.13358646161151</v>
      </c>
      <c r="G50">
        <f t="shared" si="6"/>
        <v>183100.69393540153</v>
      </c>
      <c r="H50">
        <f t="shared" si="19"/>
        <v>312874.93514215556</v>
      </c>
      <c r="I50">
        <f t="shared" si="20"/>
        <v>100.86999999999999</v>
      </c>
      <c r="J50">
        <f t="shared" si="7"/>
        <v>0</v>
      </c>
      <c r="K50">
        <f t="shared" si="8"/>
        <v>1.2715325967736217</v>
      </c>
      <c r="L50">
        <f t="shared" si="9"/>
        <v>0</v>
      </c>
      <c r="M50">
        <f t="shared" si="10"/>
        <v>1.2715325967736217</v>
      </c>
      <c r="N50">
        <v>31</v>
      </c>
      <c r="S50">
        <f t="shared" si="25"/>
        <v>2</v>
      </c>
      <c r="T50">
        <f t="shared" si="26"/>
        <v>7</v>
      </c>
      <c r="U50">
        <f t="shared" si="11"/>
        <v>31</v>
      </c>
      <c r="V50">
        <f>($T$12*'10-day-rainfall'!X37+$T$13*'10-day-rainfall'!Y37+$T$14*'10-day-rainfall'!Z37+$T$15*'10-day-rainfall'!AA37)/12</f>
        <v>1.7787911570009178</v>
      </c>
      <c r="Y50">
        <f t="shared" si="23"/>
        <v>99.1</v>
      </c>
      <c r="Z50">
        <f t="shared" si="24"/>
        <v>0</v>
      </c>
      <c r="AA50">
        <f t="shared" si="12"/>
        <v>1.1840079887674466</v>
      </c>
      <c r="AB50">
        <f t="shared" si="13"/>
        <v>0</v>
      </c>
      <c r="AC50">
        <f t="shared" si="14"/>
        <v>0</v>
      </c>
      <c r="AD50">
        <f t="shared" si="15"/>
        <v>99.1</v>
      </c>
      <c r="AE50">
        <f t="shared" si="16"/>
        <v>1.1840079887674466</v>
      </c>
      <c r="AF50">
        <f t="shared" si="17"/>
        <v>0</v>
      </c>
      <c r="AG50">
        <f t="shared" si="18"/>
        <v>0</v>
      </c>
    </row>
    <row r="51" spans="1:33" x14ac:dyDescent="0.25">
      <c r="A51">
        <v>32</v>
      </c>
      <c r="B51">
        <v>0.31</v>
      </c>
      <c r="C51">
        <f t="shared" si="4"/>
        <v>100.929</v>
      </c>
      <c r="D51">
        <f t="shared" si="5"/>
        <v>0</v>
      </c>
      <c r="E51">
        <f t="shared" si="2"/>
        <v>598.57917292322315</v>
      </c>
      <c r="F51">
        <f t="shared" si="3"/>
        <v>306.60558646161161</v>
      </c>
      <c r="G51">
        <f t="shared" si="6"/>
        <v>183527.71835783127</v>
      </c>
      <c r="H51">
        <f t="shared" si="19"/>
        <v>323690.47085940628</v>
      </c>
      <c r="I51">
        <f t="shared" si="20"/>
        <v>100.929</v>
      </c>
      <c r="J51">
        <f t="shared" si="7"/>
        <v>0</v>
      </c>
      <c r="K51">
        <f t="shared" si="8"/>
        <v>1.2744980441516058</v>
      </c>
      <c r="L51">
        <f t="shared" si="9"/>
        <v>0</v>
      </c>
      <c r="M51">
        <f t="shared" si="10"/>
        <v>1.2744980441516058</v>
      </c>
      <c r="N51">
        <v>32</v>
      </c>
      <c r="S51">
        <f t="shared" si="25"/>
        <v>2</v>
      </c>
      <c r="T51">
        <f t="shared" si="26"/>
        <v>8</v>
      </c>
      <c r="U51">
        <f t="shared" si="11"/>
        <v>32</v>
      </c>
      <c r="V51">
        <f>($T$12*'10-day-rainfall'!X38+$T$13*'10-day-rainfall'!Y38+$T$14*'10-day-rainfall'!Z38+$T$15*'10-day-rainfall'!AA38)/12</f>
        <v>1.7787911570009178</v>
      </c>
      <c r="Y51">
        <f t="shared" si="23"/>
        <v>99.1</v>
      </c>
      <c r="Z51">
        <f t="shared" si="24"/>
        <v>0</v>
      </c>
      <c r="AA51">
        <f t="shared" si="12"/>
        <v>1.1840079887674466</v>
      </c>
      <c r="AB51">
        <f t="shared" si="13"/>
        <v>0</v>
      </c>
      <c r="AC51">
        <f t="shared" si="14"/>
        <v>0</v>
      </c>
      <c r="AD51">
        <f t="shared" si="15"/>
        <v>99.1</v>
      </c>
      <c r="AE51">
        <f t="shared" si="16"/>
        <v>1.1840079887674466</v>
      </c>
      <c r="AF51">
        <f t="shared" si="17"/>
        <v>0</v>
      </c>
      <c r="AG51">
        <f t="shared" si="18"/>
        <v>0</v>
      </c>
    </row>
    <row r="52" spans="1:33" x14ac:dyDescent="0.25">
      <c r="A52">
        <v>33</v>
      </c>
      <c r="B52">
        <v>0.32</v>
      </c>
      <c r="C52">
        <f t="shared" si="4"/>
        <v>100.988</v>
      </c>
      <c r="D52">
        <f t="shared" si="5"/>
        <v>0</v>
      </c>
      <c r="E52">
        <f t="shared" ref="E52:E83" si="27">IF($C52&lt;$C$5,0,$C$13+2*$C$7*($C52-$C$5))</f>
        <v>599.05117292322313</v>
      </c>
      <c r="F52">
        <f t="shared" ref="F52:F83" si="28">IF($C52&lt;$C$5,0,$C$14+2*$C$7*($C52-$C$5))</f>
        <v>307.07758646161159</v>
      </c>
      <c r="G52">
        <f t="shared" si="6"/>
        <v>183955.18834826088</v>
      </c>
      <c r="H52">
        <f t="shared" si="19"/>
        <v>334531.21416242601</v>
      </c>
      <c r="I52">
        <f t="shared" si="20"/>
        <v>100.988</v>
      </c>
      <c r="J52">
        <f t="shared" si="7"/>
        <v>0</v>
      </c>
      <c r="K52">
        <f t="shared" si="8"/>
        <v>1.2774665857518117</v>
      </c>
      <c r="L52">
        <f t="shared" si="9"/>
        <v>0</v>
      </c>
      <c r="M52">
        <f t="shared" si="10"/>
        <v>1.2774665857518117</v>
      </c>
      <c r="N52">
        <v>33</v>
      </c>
      <c r="S52">
        <f t="shared" si="25"/>
        <v>2</v>
      </c>
      <c r="T52">
        <f t="shared" si="26"/>
        <v>9</v>
      </c>
      <c r="U52">
        <f t="shared" si="11"/>
        <v>33</v>
      </c>
      <c r="V52">
        <f>($T$12*'10-day-rainfall'!X39+$T$13*'10-day-rainfall'!Y39+$T$14*'10-day-rainfall'!Z39+$T$15*'10-day-rainfall'!AA39)/12</f>
        <v>1.7787911570009178</v>
      </c>
      <c r="Y52">
        <f t="shared" si="23"/>
        <v>99.1</v>
      </c>
      <c r="Z52">
        <f t="shared" si="24"/>
        <v>0</v>
      </c>
      <c r="AA52">
        <f t="shared" si="12"/>
        <v>1.1840079887674466</v>
      </c>
      <c r="AB52">
        <f t="shared" si="13"/>
        <v>0</v>
      </c>
      <c r="AC52">
        <f t="shared" si="14"/>
        <v>0</v>
      </c>
      <c r="AD52">
        <f t="shared" si="15"/>
        <v>99.1</v>
      </c>
      <c r="AE52">
        <f t="shared" si="16"/>
        <v>1.1840079887674466</v>
      </c>
      <c r="AF52">
        <f t="shared" si="17"/>
        <v>0</v>
      </c>
      <c r="AG52">
        <f t="shared" si="18"/>
        <v>0</v>
      </c>
    </row>
    <row r="53" spans="1:33" x14ac:dyDescent="0.25">
      <c r="A53">
        <v>34</v>
      </c>
      <c r="B53">
        <v>0.33</v>
      </c>
      <c r="C53">
        <f t="shared" ref="C53:C84" si="29">$C$20+B53*(MAX($C$6,$C$6+$C$5-$C$10))</f>
        <v>101.047</v>
      </c>
      <c r="D53">
        <f t="shared" si="5"/>
        <v>0</v>
      </c>
      <c r="E53">
        <f t="shared" si="27"/>
        <v>599.52317292322311</v>
      </c>
      <c r="F53">
        <f t="shared" si="28"/>
        <v>307.54958646161157</v>
      </c>
      <c r="G53">
        <f t="shared" si="6"/>
        <v>184383.10390669052</v>
      </c>
      <c r="H53">
        <f t="shared" si="19"/>
        <v>345397.19133972714</v>
      </c>
      <c r="I53">
        <f t="shared" si="20"/>
        <v>101.047</v>
      </c>
      <c r="J53">
        <f t="shared" si="7"/>
        <v>0</v>
      </c>
      <c r="K53">
        <f t="shared" si="8"/>
        <v>1.2804382215742398</v>
      </c>
      <c r="L53">
        <f t="shared" si="9"/>
        <v>0</v>
      </c>
      <c r="M53">
        <f t="shared" si="10"/>
        <v>1.2804382215742398</v>
      </c>
      <c r="N53">
        <v>34</v>
      </c>
      <c r="S53">
        <f t="shared" si="25"/>
        <v>2</v>
      </c>
      <c r="T53">
        <f t="shared" si="26"/>
        <v>10</v>
      </c>
      <c r="U53">
        <f t="shared" si="11"/>
        <v>34</v>
      </c>
      <c r="V53">
        <f>($T$12*'10-day-rainfall'!X40+$T$13*'10-day-rainfall'!Y40+$T$14*'10-day-rainfall'!Z40+$T$15*'10-day-rainfall'!AA40)/12</f>
        <v>1.7787911570009178</v>
      </c>
      <c r="Y53">
        <f t="shared" si="23"/>
        <v>99.1</v>
      </c>
      <c r="Z53">
        <f t="shared" si="24"/>
        <v>0</v>
      </c>
      <c r="AA53">
        <f t="shared" si="12"/>
        <v>1.1840079887674466</v>
      </c>
      <c r="AB53">
        <f t="shared" si="13"/>
        <v>0</v>
      </c>
      <c r="AC53">
        <f t="shared" si="14"/>
        <v>0</v>
      </c>
      <c r="AD53">
        <f t="shared" si="15"/>
        <v>99.1</v>
      </c>
      <c r="AE53">
        <f t="shared" si="16"/>
        <v>1.1840079887674466</v>
      </c>
      <c r="AF53">
        <f t="shared" si="17"/>
        <v>0</v>
      </c>
      <c r="AG53">
        <f t="shared" si="18"/>
        <v>0</v>
      </c>
    </row>
    <row r="54" spans="1:33" x14ac:dyDescent="0.25">
      <c r="A54">
        <v>35</v>
      </c>
      <c r="B54">
        <v>0.34</v>
      </c>
      <c r="C54">
        <f t="shared" si="29"/>
        <v>101.10599999999999</v>
      </c>
      <c r="D54">
        <f t="shared" si="5"/>
        <v>0</v>
      </c>
      <c r="E54">
        <f t="shared" si="27"/>
        <v>599.99517292322309</v>
      </c>
      <c r="F54">
        <f t="shared" si="28"/>
        <v>308.02158646161155</v>
      </c>
      <c r="G54">
        <f t="shared" si="6"/>
        <v>184811.46503312013</v>
      </c>
      <c r="H54">
        <f t="shared" si="19"/>
        <v>356288.42867981963</v>
      </c>
      <c r="I54">
        <f t="shared" si="20"/>
        <v>101.10599999999999</v>
      </c>
      <c r="J54">
        <f t="shared" si="7"/>
        <v>0</v>
      </c>
      <c r="K54">
        <f t="shared" si="8"/>
        <v>1.2834129516188897</v>
      </c>
      <c r="L54">
        <f t="shared" si="9"/>
        <v>0</v>
      </c>
      <c r="M54">
        <f t="shared" si="10"/>
        <v>1.2834129516188897</v>
      </c>
      <c r="N54">
        <v>35</v>
      </c>
      <c r="S54">
        <f t="shared" si="25"/>
        <v>2</v>
      </c>
      <c r="T54">
        <f t="shared" si="26"/>
        <v>11</v>
      </c>
      <c r="U54">
        <f t="shared" si="11"/>
        <v>35</v>
      </c>
      <c r="V54">
        <f>($T$12*'10-day-rainfall'!X41+$T$13*'10-day-rainfall'!Y41+$T$14*'10-day-rainfall'!Z41+$T$15*'10-day-rainfall'!AA41)/12</f>
        <v>1.7787911570009178</v>
      </c>
      <c r="Y54">
        <f t="shared" si="23"/>
        <v>99.1</v>
      </c>
      <c r="Z54">
        <f t="shared" si="24"/>
        <v>0</v>
      </c>
      <c r="AA54">
        <f t="shared" si="12"/>
        <v>1.1840079887674466</v>
      </c>
      <c r="AB54">
        <f t="shared" si="13"/>
        <v>0</v>
      </c>
      <c r="AC54">
        <f t="shared" si="14"/>
        <v>0</v>
      </c>
      <c r="AD54">
        <f t="shared" si="15"/>
        <v>99.1</v>
      </c>
      <c r="AE54">
        <f t="shared" si="16"/>
        <v>1.1840079887674466</v>
      </c>
      <c r="AF54">
        <f t="shared" si="17"/>
        <v>0</v>
      </c>
      <c r="AG54">
        <f t="shared" si="18"/>
        <v>0</v>
      </c>
    </row>
    <row r="55" spans="1:33" x14ac:dyDescent="0.25">
      <c r="A55">
        <v>36</v>
      </c>
      <c r="B55">
        <v>0.35000000000000003</v>
      </c>
      <c r="C55">
        <f t="shared" si="29"/>
        <v>101.16499999999999</v>
      </c>
      <c r="D55">
        <f t="shared" si="5"/>
        <v>0</v>
      </c>
      <c r="E55">
        <f t="shared" si="27"/>
        <v>600.46717292322307</v>
      </c>
      <c r="F55">
        <f t="shared" si="28"/>
        <v>308.49358646161153</v>
      </c>
      <c r="G55">
        <f t="shared" si="6"/>
        <v>185240.27172754976</v>
      </c>
      <c r="H55">
        <f t="shared" si="19"/>
        <v>367204.9524712133</v>
      </c>
      <c r="I55">
        <f t="shared" si="20"/>
        <v>101.16499999999999</v>
      </c>
      <c r="J55">
        <f t="shared" si="7"/>
        <v>0</v>
      </c>
      <c r="K55">
        <f t="shared" si="8"/>
        <v>1.286390775885762</v>
      </c>
      <c r="L55">
        <f t="shared" si="9"/>
        <v>0</v>
      </c>
      <c r="M55">
        <f t="shared" si="10"/>
        <v>1.286390775885762</v>
      </c>
      <c r="N55">
        <v>36</v>
      </c>
      <c r="S55">
        <f t="shared" si="25"/>
        <v>2</v>
      </c>
      <c r="T55">
        <f t="shared" si="26"/>
        <v>12</v>
      </c>
      <c r="U55">
        <f t="shared" si="11"/>
        <v>36</v>
      </c>
      <c r="V55">
        <f>($T$12*'10-day-rainfall'!X42+$T$13*'10-day-rainfall'!Y42+$T$14*'10-day-rainfall'!Z42+$T$15*'10-day-rainfall'!AA42)/12</f>
        <v>1.7787911570009178</v>
      </c>
      <c r="Y55">
        <f t="shared" si="23"/>
        <v>99.1</v>
      </c>
      <c r="Z55">
        <f t="shared" si="24"/>
        <v>0</v>
      </c>
      <c r="AA55">
        <f t="shared" si="12"/>
        <v>1.1840079887674466</v>
      </c>
      <c r="AB55">
        <f t="shared" si="13"/>
        <v>0</v>
      </c>
      <c r="AC55">
        <f t="shared" si="14"/>
        <v>0</v>
      </c>
      <c r="AD55">
        <f t="shared" si="15"/>
        <v>99.1</v>
      </c>
      <c r="AE55">
        <f t="shared" si="16"/>
        <v>1.1840079887674466</v>
      </c>
      <c r="AF55">
        <f t="shared" si="17"/>
        <v>0</v>
      </c>
      <c r="AG55">
        <f t="shared" si="18"/>
        <v>0</v>
      </c>
    </row>
    <row r="56" spans="1:33" x14ac:dyDescent="0.25">
      <c r="A56">
        <v>37</v>
      </c>
      <c r="B56">
        <v>0.36</v>
      </c>
      <c r="C56">
        <f t="shared" si="29"/>
        <v>101.22399999999999</v>
      </c>
      <c r="D56">
        <f t="shared" si="5"/>
        <v>0</v>
      </c>
      <c r="E56">
        <f t="shared" si="27"/>
        <v>600.93917292322305</v>
      </c>
      <c r="F56">
        <f t="shared" si="28"/>
        <v>308.96558646161151</v>
      </c>
      <c r="G56">
        <f t="shared" si="6"/>
        <v>185669.52398997938</v>
      </c>
      <c r="H56">
        <f t="shared" si="19"/>
        <v>378146.78900241805</v>
      </c>
      <c r="I56">
        <f t="shared" si="20"/>
        <v>101.22399999999999</v>
      </c>
      <c r="J56">
        <f t="shared" si="7"/>
        <v>0</v>
      </c>
      <c r="K56">
        <f t="shared" si="8"/>
        <v>1.2893716943748568</v>
      </c>
      <c r="L56">
        <f t="shared" si="9"/>
        <v>0</v>
      </c>
      <c r="M56">
        <f t="shared" si="10"/>
        <v>1.2893716943748568</v>
      </c>
      <c r="N56">
        <v>37</v>
      </c>
      <c r="S56">
        <f t="shared" si="25"/>
        <v>2</v>
      </c>
      <c r="T56">
        <f t="shared" si="26"/>
        <v>13</v>
      </c>
      <c r="U56">
        <f t="shared" si="11"/>
        <v>37</v>
      </c>
      <c r="V56">
        <f>($T$12*'10-day-rainfall'!X43+$T$13*'10-day-rainfall'!Y43+$T$14*'10-day-rainfall'!Z43+$T$15*'10-day-rainfall'!AA43)/12</f>
        <v>1.7787911570009178</v>
      </c>
      <c r="Y56">
        <f t="shared" si="23"/>
        <v>99.1</v>
      </c>
      <c r="Z56">
        <f t="shared" si="24"/>
        <v>0</v>
      </c>
      <c r="AA56">
        <f t="shared" si="12"/>
        <v>1.1840079887674466</v>
      </c>
      <c r="AB56">
        <f t="shared" si="13"/>
        <v>0</v>
      </c>
      <c r="AC56">
        <f t="shared" si="14"/>
        <v>0</v>
      </c>
      <c r="AD56">
        <f t="shared" si="15"/>
        <v>99.1</v>
      </c>
      <c r="AE56">
        <f t="shared" si="16"/>
        <v>1.1840079887674466</v>
      </c>
      <c r="AF56">
        <f t="shared" si="17"/>
        <v>0</v>
      </c>
      <c r="AG56">
        <f t="shared" si="18"/>
        <v>0</v>
      </c>
    </row>
    <row r="57" spans="1:33" x14ac:dyDescent="0.25">
      <c r="A57">
        <v>38</v>
      </c>
      <c r="B57">
        <v>0.37</v>
      </c>
      <c r="C57">
        <f t="shared" si="29"/>
        <v>101.283</v>
      </c>
      <c r="D57">
        <f t="shared" si="5"/>
        <v>0</v>
      </c>
      <c r="E57">
        <f t="shared" si="27"/>
        <v>601.41117292322315</v>
      </c>
      <c r="F57">
        <f t="shared" si="28"/>
        <v>309.4375864616116</v>
      </c>
      <c r="G57">
        <f t="shared" si="6"/>
        <v>186099.22182040912</v>
      </c>
      <c r="H57">
        <f t="shared" si="19"/>
        <v>389113.96456194646</v>
      </c>
      <c r="I57">
        <f t="shared" si="20"/>
        <v>101.283</v>
      </c>
      <c r="J57">
        <f t="shared" si="7"/>
        <v>0</v>
      </c>
      <c r="K57">
        <f t="shared" si="8"/>
        <v>1.2923557070861744</v>
      </c>
      <c r="L57">
        <f t="shared" si="9"/>
        <v>0</v>
      </c>
      <c r="M57">
        <f t="shared" si="10"/>
        <v>1.2923557070861744</v>
      </c>
      <c r="N57">
        <v>38</v>
      </c>
      <c r="S57">
        <f t="shared" si="25"/>
        <v>2</v>
      </c>
      <c r="T57">
        <f t="shared" si="26"/>
        <v>14</v>
      </c>
      <c r="U57">
        <f t="shared" si="11"/>
        <v>38</v>
      </c>
      <c r="V57">
        <f>($T$12*'10-day-rainfall'!X44+$T$13*'10-day-rainfall'!Y44+$T$14*'10-day-rainfall'!Z44+$T$15*'10-day-rainfall'!AA44)/12</f>
        <v>1.7787911570009178</v>
      </c>
      <c r="Y57">
        <f t="shared" si="23"/>
        <v>99.1</v>
      </c>
      <c r="Z57">
        <f t="shared" si="24"/>
        <v>0</v>
      </c>
      <c r="AA57">
        <f t="shared" si="12"/>
        <v>1.1840079887674466</v>
      </c>
      <c r="AB57">
        <f t="shared" si="13"/>
        <v>0</v>
      </c>
      <c r="AC57">
        <f t="shared" si="14"/>
        <v>0</v>
      </c>
      <c r="AD57">
        <f t="shared" si="15"/>
        <v>99.1</v>
      </c>
      <c r="AE57">
        <f t="shared" si="16"/>
        <v>1.1840079887674466</v>
      </c>
      <c r="AF57">
        <f t="shared" si="17"/>
        <v>0</v>
      </c>
      <c r="AG57">
        <f t="shared" si="18"/>
        <v>0</v>
      </c>
    </row>
    <row r="58" spans="1:33" x14ac:dyDescent="0.25">
      <c r="A58">
        <v>39</v>
      </c>
      <c r="B58">
        <v>0.38</v>
      </c>
      <c r="C58">
        <f t="shared" si="29"/>
        <v>101.342</v>
      </c>
      <c r="D58">
        <f t="shared" si="5"/>
        <v>0</v>
      </c>
      <c r="E58">
        <f t="shared" si="27"/>
        <v>601.88317292322313</v>
      </c>
      <c r="F58">
        <f t="shared" si="28"/>
        <v>309.90958646161158</v>
      </c>
      <c r="G58">
        <f t="shared" si="6"/>
        <v>186529.36521883874</v>
      </c>
      <c r="H58">
        <f t="shared" si="19"/>
        <v>400106.50543830317</v>
      </c>
      <c r="I58">
        <f t="shared" si="20"/>
        <v>101.342</v>
      </c>
      <c r="J58">
        <f t="shared" si="7"/>
        <v>0</v>
      </c>
      <c r="K58">
        <f t="shared" si="8"/>
        <v>1.2953428140197134</v>
      </c>
      <c r="L58">
        <f t="shared" si="9"/>
        <v>0</v>
      </c>
      <c r="M58">
        <f t="shared" si="10"/>
        <v>1.2953428140197134</v>
      </c>
      <c r="N58">
        <v>39</v>
      </c>
      <c r="S58">
        <f t="shared" si="25"/>
        <v>2</v>
      </c>
      <c r="T58">
        <f t="shared" si="26"/>
        <v>15</v>
      </c>
      <c r="U58">
        <f t="shared" si="11"/>
        <v>39</v>
      </c>
      <c r="V58">
        <f>($T$12*'10-day-rainfall'!X45+$T$13*'10-day-rainfall'!Y45+$T$14*'10-day-rainfall'!Z45+$T$15*'10-day-rainfall'!AA45)/12</f>
        <v>1.7787911570009178</v>
      </c>
      <c r="Y58">
        <f t="shared" ref="Y58:Y121" si="30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99.1</v>
      </c>
      <c r="Z58">
        <f t="shared" ref="Z58:Z121" si="31">(V59-V58)*43560/3600</f>
        <v>0</v>
      </c>
      <c r="AA58">
        <f t="shared" si="12"/>
        <v>1.1840079887674466</v>
      </c>
      <c r="AB58">
        <f t="shared" si="13"/>
        <v>0</v>
      </c>
      <c r="AC58">
        <f t="shared" si="14"/>
        <v>0</v>
      </c>
      <c r="AD58">
        <f t="shared" si="15"/>
        <v>99.1</v>
      </c>
      <c r="AE58">
        <f t="shared" si="16"/>
        <v>1.1840079887674466</v>
      </c>
      <c r="AF58">
        <f t="shared" si="17"/>
        <v>0</v>
      </c>
      <c r="AG58">
        <f t="shared" si="18"/>
        <v>0</v>
      </c>
    </row>
    <row r="59" spans="1:33" x14ac:dyDescent="0.25">
      <c r="A59">
        <v>40</v>
      </c>
      <c r="B59">
        <v>0.39</v>
      </c>
      <c r="C59">
        <f t="shared" si="29"/>
        <v>101.401</v>
      </c>
      <c r="D59">
        <f t="shared" si="5"/>
        <v>0</v>
      </c>
      <c r="E59">
        <f t="shared" si="27"/>
        <v>602.35517292322311</v>
      </c>
      <c r="F59">
        <f t="shared" si="28"/>
        <v>310.38158646161156</v>
      </c>
      <c r="G59">
        <f t="shared" si="6"/>
        <v>186959.95418526835</v>
      </c>
      <c r="H59">
        <f t="shared" si="19"/>
        <v>411124.43792000075</v>
      </c>
      <c r="I59">
        <f t="shared" si="20"/>
        <v>101.401</v>
      </c>
      <c r="J59">
        <f t="shared" si="7"/>
        <v>0</v>
      </c>
      <c r="K59">
        <f t="shared" si="8"/>
        <v>1.2983330151754744</v>
      </c>
      <c r="L59">
        <f t="shared" si="9"/>
        <v>0</v>
      </c>
      <c r="M59">
        <f t="shared" si="10"/>
        <v>1.2983330151754744</v>
      </c>
      <c r="N59">
        <v>40</v>
      </c>
      <c r="S59">
        <f t="shared" si="25"/>
        <v>2</v>
      </c>
      <c r="T59">
        <f t="shared" si="26"/>
        <v>16</v>
      </c>
      <c r="U59">
        <f t="shared" si="11"/>
        <v>40</v>
      </c>
      <c r="V59">
        <f>($T$12*'10-day-rainfall'!X46+$T$13*'10-day-rainfall'!Y46+$T$14*'10-day-rainfall'!Z46+$T$15*'10-day-rainfall'!AA46)/12</f>
        <v>1.7787911570009178</v>
      </c>
      <c r="Y59">
        <f t="shared" si="30"/>
        <v>99.1</v>
      </c>
      <c r="Z59">
        <f t="shared" si="31"/>
        <v>0</v>
      </c>
      <c r="AA59">
        <f t="shared" si="12"/>
        <v>1.1840079887674466</v>
      </c>
      <c r="AB59">
        <f t="shared" si="13"/>
        <v>0</v>
      </c>
      <c r="AC59">
        <f t="shared" si="14"/>
        <v>0</v>
      </c>
      <c r="AD59">
        <f t="shared" si="15"/>
        <v>99.1</v>
      </c>
      <c r="AE59">
        <f t="shared" si="16"/>
        <v>1.1840079887674466</v>
      </c>
      <c r="AF59">
        <f t="shared" si="17"/>
        <v>0</v>
      </c>
      <c r="AG59">
        <f t="shared" si="18"/>
        <v>0</v>
      </c>
    </row>
    <row r="60" spans="1:33" x14ac:dyDescent="0.25">
      <c r="A60">
        <v>41</v>
      </c>
      <c r="B60">
        <v>0.4</v>
      </c>
      <c r="C60">
        <f t="shared" si="29"/>
        <v>101.46</v>
      </c>
      <c r="D60">
        <f t="shared" si="5"/>
        <v>0</v>
      </c>
      <c r="E60">
        <f t="shared" si="27"/>
        <v>602.82717292322309</v>
      </c>
      <c r="F60">
        <f t="shared" si="28"/>
        <v>310.85358646161154</v>
      </c>
      <c r="G60">
        <f t="shared" si="6"/>
        <v>187390.98871969798</v>
      </c>
      <c r="H60">
        <f t="shared" si="19"/>
        <v>422167.78829554911</v>
      </c>
      <c r="I60">
        <f t="shared" si="20"/>
        <v>101.46</v>
      </c>
      <c r="J60">
        <f t="shared" si="7"/>
        <v>0</v>
      </c>
      <c r="K60">
        <f t="shared" si="8"/>
        <v>1.301326310553458</v>
      </c>
      <c r="L60">
        <f t="shared" si="9"/>
        <v>0</v>
      </c>
      <c r="M60">
        <f t="shared" si="10"/>
        <v>1.301326310553458</v>
      </c>
      <c r="N60">
        <v>41</v>
      </c>
      <c r="S60">
        <f t="shared" si="25"/>
        <v>2</v>
      </c>
      <c r="T60">
        <f t="shared" si="26"/>
        <v>17</v>
      </c>
      <c r="U60">
        <f t="shared" si="11"/>
        <v>41</v>
      </c>
      <c r="V60">
        <f>($T$12*'10-day-rainfall'!X47+$T$13*'10-day-rainfall'!Y47+$T$14*'10-day-rainfall'!Z47+$T$15*'10-day-rainfall'!AA47)/12</f>
        <v>1.7787911570009178</v>
      </c>
      <c r="Y60">
        <f t="shared" si="30"/>
        <v>99.1</v>
      </c>
      <c r="Z60">
        <f t="shared" si="31"/>
        <v>0</v>
      </c>
      <c r="AA60">
        <f t="shared" si="12"/>
        <v>1.1840079887674466</v>
      </c>
      <c r="AB60">
        <f t="shared" si="13"/>
        <v>0</v>
      </c>
      <c r="AC60">
        <f t="shared" si="14"/>
        <v>0</v>
      </c>
      <c r="AD60">
        <f t="shared" si="15"/>
        <v>99.1</v>
      </c>
      <c r="AE60">
        <f t="shared" si="16"/>
        <v>1.1840079887674466</v>
      </c>
      <c r="AF60">
        <f t="shared" si="17"/>
        <v>0</v>
      </c>
      <c r="AG60">
        <f t="shared" si="18"/>
        <v>0</v>
      </c>
    </row>
    <row r="61" spans="1:33" x14ac:dyDescent="0.25">
      <c r="A61">
        <v>42</v>
      </c>
      <c r="B61">
        <v>0.41000000000000003</v>
      </c>
      <c r="C61">
        <f t="shared" si="29"/>
        <v>101.51899999999999</v>
      </c>
      <c r="D61">
        <f t="shared" si="5"/>
        <v>0</v>
      </c>
      <c r="E61">
        <f t="shared" si="27"/>
        <v>603.29917292322307</v>
      </c>
      <c r="F61">
        <f t="shared" si="28"/>
        <v>311.32558646161152</v>
      </c>
      <c r="G61">
        <f t="shared" si="6"/>
        <v>187822.46882212762</v>
      </c>
      <c r="H61">
        <f t="shared" si="19"/>
        <v>433236.58285345818</v>
      </c>
      <c r="I61">
        <f t="shared" si="20"/>
        <v>101.51899999999999</v>
      </c>
      <c r="J61">
        <f t="shared" si="7"/>
        <v>0</v>
      </c>
      <c r="K61">
        <f t="shared" si="8"/>
        <v>1.3043227001536639</v>
      </c>
      <c r="L61">
        <f t="shared" si="9"/>
        <v>0</v>
      </c>
      <c r="M61">
        <f t="shared" si="10"/>
        <v>1.3043227001536639</v>
      </c>
      <c r="N61">
        <v>42</v>
      </c>
      <c r="S61">
        <f t="shared" si="25"/>
        <v>2</v>
      </c>
      <c r="T61">
        <f t="shared" si="26"/>
        <v>18</v>
      </c>
      <c r="U61">
        <f t="shared" si="11"/>
        <v>42</v>
      </c>
      <c r="V61">
        <f>($T$12*'10-day-rainfall'!X48+$T$13*'10-day-rainfall'!Y48+$T$14*'10-day-rainfall'!Z48+$T$15*'10-day-rainfall'!AA48)/12</f>
        <v>1.7787911570009178</v>
      </c>
      <c r="Y61">
        <f t="shared" si="30"/>
        <v>99.1</v>
      </c>
      <c r="Z61">
        <f t="shared" si="31"/>
        <v>0</v>
      </c>
      <c r="AA61">
        <f t="shared" si="12"/>
        <v>1.1840079887674466</v>
      </c>
      <c r="AB61">
        <f t="shared" si="13"/>
        <v>0</v>
      </c>
      <c r="AC61">
        <f t="shared" si="14"/>
        <v>0</v>
      </c>
      <c r="AD61">
        <f t="shared" si="15"/>
        <v>99.1</v>
      </c>
      <c r="AE61">
        <f t="shared" si="16"/>
        <v>1.1840079887674466</v>
      </c>
      <c r="AF61">
        <f t="shared" si="17"/>
        <v>0</v>
      </c>
      <c r="AG61">
        <f t="shared" si="18"/>
        <v>0</v>
      </c>
    </row>
    <row r="62" spans="1:33" x14ac:dyDescent="0.25">
      <c r="A62">
        <v>43</v>
      </c>
      <c r="B62">
        <v>0.42</v>
      </c>
      <c r="C62">
        <f t="shared" si="29"/>
        <v>101.578</v>
      </c>
      <c r="D62">
        <f t="shared" si="5"/>
        <v>0</v>
      </c>
      <c r="E62">
        <f t="shared" si="27"/>
        <v>603.77117292322316</v>
      </c>
      <c r="F62">
        <f t="shared" si="28"/>
        <v>311.79758646161162</v>
      </c>
      <c r="G62">
        <f t="shared" si="6"/>
        <v>188254.39449255733</v>
      </c>
      <c r="H62">
        <f t="shared" si="19"/>
        <v>444330.84788224066</v>
      </c>
      <c r="I62">
        <f t="shared" si="20"/>
        <v>101.578</v>
      </c>
      <c r="J62">
        <f t="shared" si="7"/>
        <v>0</v>
      </c>
      <c r="K62">
        <f t="shared" si="8"/>
        <v>1.3073221839760927</v>
      </c>
      <c r="L62">
        <f t="shared" si="9"/>
        <v>0</v>
      </c>
      <c r="M62">
        <f t="shared" si="10"/>
        <v>1.3073221839760927</v>
      </c>
      <c r="N62">
        <v>43</v>
      </c>
      <c r="S62">
        <f t="shared" si="25"/>
        <v>2</v>
      </c>
      <c r="T62">
        <f t="shared" si="26"/>
        <v>19</v>
      </c>
      <c r="U62">
        <f t="shared" si="11"/>
        <v>43</v>
      </c>
      <c r="V62">
        <f>($T$12*'10-day-rainfall'!X49+$T$13*'10-day-rainfall'!Y49+$T$14*'10-day-rainfall'!Z49+$T$15*'10-day-rainfall'!AA49)/12</f>
        <v>1.7787911570009178</v>
      </c>
      <c r="Y62">
        <f t="shared" si="30"/>
        <v>99.1</v>
      </c>
      <c r="Z62">
        <f t="shared" si="31"/>
        <v>0</v>
      </c>
      <c r="AA62">
        <f t="shared" si="12"/>
        <v>1.1840079887674466</v>
      </c>
      <c r="AB62">
        <f t="shared" si="13"/>
        <v>0</v>
      </c>
      <c r="AC62">
        <f t="shared" si="14"/>
        <v>0</v>
      </c>
      <c r="AD62">
        <f t="shared" si="15"/>
        <v>99.1</v>
      </c>
      <c r="AE62">
        <f t="shared" si="16"/>
        <v>1.1840079887674466</v>
      </c>
      <c r="AF62">
        <f t="shared" si="17"/>
        <v>0</v>
      </c>
      <c r="AG62">
        <f t="shared" si="18"/>
        <v>0</v>
      </c>
    </row>
    <row r="63" spans="1:33" x14ac:dyDescent="0.25">
      <c r="A63">
        <v>44</v>
      </c>
      <c r="B63">
        <v>0.43</v>
      </c>
      <c r="C63">
        <f t="shared" si="29"/>
        <v>101.637</v>
      </c>
      <c r="D63">
        <f t="shared" si="5"/>
        <v>0</v>
      </c>
      <c r="E63">
        <f t="shared" si="27"/>
        <v>604.24317292322314</v>
      </c>
      <c r="F63">
        <f t="shared" si="28"/>
        <v>312.2695864616116</v>
      </c>
      <c r="G63">
        <f t="shared" si="6"/>
        <v>188686.76573098695</v>
      </c>
      <c r="H63">
        <f t="shared" si="19"/>
        <v>455450.60967040114</v>
      </c>
      <c r="I63">
        <f t="shared" si="20"/>
        <v>101.637</v>
      </c>
      <c r="J63">
        <f t="shared" si="7"/>
        <v>0</v>
      </c>
      <c r="K63">
        <f t="shared" si="8"/>
        <v>1.3103247620207428</v>
      </c>
      <c r="L63">
        <f t="shared" si="9"/>
        <v>0</v>
      </c>
      <c r="M63">
        <f t="shared" si="10"/>
        <v>1.3103247620207428</v>
      </c>
      <c r="N63">
        <v>44</v>
      </c>
      <c r="S63">
        <f t="shared" si="25"/>
        <v>2</v>
      </c>
      <c r="T63">
        <f t="shared" si="26"/>
        <v>20</v>
      </c>
      <c r="U63">
        <f t="shared" si="11"/>
        <v>44</v>
      </c>
      <c r="V63">
        <f>($T$12*'10-day-rainfall'!X50+$T$13*'10-day-rainfall'!Y50+$T$14*'10-day-rainfall'!Z50+$T$15*'10-day-rainfall'!AA50)/12</f>
        <v>1.7787911570009178</v>
      </c>
      <c r="Y63">
        <f t="shared" si="30"/>
        <v>99.1</v>
      </c>
      <c r="Z63">
        <f t="shared" si="31"/>
        <v>0</v>
      </c>
      <c r="AA63">
        <f t="shared" si="12"/>
        <v>1.1840079887674466</v>
      </c>
      <c r="AB63">
        <f t="shared" si="13"/>
        <v>0</v>
      </c>
      <c r="AC63">
        <f t="shared" si="14"/>
        <v>0</v>
      </c>
      <c r="AD63">
        <f t="shared" si="15"/>
        <v>99.1</v>
      </c>
      <c r="AE63">
        <f t="shared" si="16"/>
        <v>1.1840079887674466</v>
      </c>
      <c r="AF63">
        <f t="shared" si="17"/>
        <v>0</v>
      </c>
      <c r="AG63">
        <f t="shared" si="18"/>
        <v>0</v>
      </c>
    </row>
    <row r="64" spans="1:33" x14ac:dyDescent="0.25">
      <c r="A64">
        <v>45</v>
      </c>
      <c r="B64">
        <v>0.44</v>
      </c>
      <c r="C64">
        <f t="shared" si="29"/>
        <v>101.696</v>
      </c>
      <c r="D64">
        <f t="shared" si="5"/>
        <v>0</v>
      </c>
      <c r="E64">
        <f t="shared" si="27"/>
        <v>604.71517292322312</v>
      </c>
      <c r="F64">
        <f t="shared" si="28"/>
        <v>312.74158646161158</v>
      </c>
      <c r="G64">
        <f t="shared" si="6"/>
        <v>189119.58253741657</v>
      </c>
      <c r="H64">
        <f t="shared" si="19"/>
        <v>466595.89450645226</v>
      </c>
      <c r="I64">
        <f t="shared" si="20"/>
        <v>101.696</v>
      </c>
      <c r="J64">
        <f t="shared" si="7"/>
        <v>0</v>
      </c>
      <c r="K64">
        <f t="shared" si="8"/>
        <v>1.3133304342876151</v>
      </c>
      <c r="L64">
        <f t="shared" si="9"/>
        <v>0</v>
      </c>
      <c r="M64">
        <f t="shared" si="10"/>
        <v>1.3133304342876151</v>
      </c>
      <c r="N64">
        <v>45</v>
      </c>
      <c r="S64">
        <f t="shared" si="25"/>
        <v>2</v>
      </c>
      <c r="T64">
        <f t="shared" si="26"/>
        <v>21</v>
      </c>
      <c r="U64">
        <f t="shared" si="11"/>
        <v>45</v>
      </c>
      <c r="V64">
        <f>($T$12*'10-day-rainfall'!X51+$T$13*'10-day-rainfall'!Y51+$T$14*'10-day-rainfall'!Z51+$T$15*'10-day-rainfall'!AA51)/12</f>
        <v>1.7787911570009178</v>
      </c>
      <c r="Y64">
        <f t="shared" si="30"/>
        <v>99.1</v>
      </c>
      <c r="Z64">
        <f t="shared" si="31"/>
        <v>0</v>
      </c>
      <c r="AA64">
        <f t="shared" si="12"/>
        <v>1.1840079887674466</v>
      </c>
      <c r="AB64">
        <f t="shared" si="13"/>
        <v>0</v>
      </c>
      <c r="AC64">
        <f t="shared" si="14"/>
        <v>0</v>
      </c>
      <c r="AD64">
        <f t="shared" si="15"/>
        <v>99.1</v>
      </c>
      <c r="AE64">
        <f t="shared" si="16"/>
        <v>1.1840079887674466</v>
      </c>
      <c r="AF64">
        <f t="shared" si="17"/>
        <v>0</v>
      </c>
      <c r="AG64">
        <f t="shared" si="18"/>
        <v>0</v>
      </c>
    </row>
    <row r="65" spans="1:33" x14ac:dyDescent="0.25">
      <c r="A65">
        <v>46</v>
      </c>
      <c r="B65">
        <v>0.45</v>
      </c>
      <c r="C65">
        <f t="shared" si="29"/>
        <v>101.755</v>
      </c>
      <c r="D65">
        <f t="shared" si="5"/>
        <v>0</v>
      </c>
      <c r="E65">
        <f t="shared" si="27"/>
        <v>605.1871729232231</v>
      </c>
      <c r="F65">
        <f t="shared" si="28"/>
        <v>313.21358646161156</v>
      </c>
      <c r="G65">
        <f t="shared" si="6"/>
        <v>189552.84491184622</v>
      </c>
      <c r="H65">
        <f t="shared" si="19"/>
        <v>477766.72867890401</v>
      </c>
      <c r="I65">
        <f t="shared" si="20"/>
        <v>101.755</v>
      </c>
      <c r="J65">
        <f t="shared" si="7"/>
        <v>0</v>
      </c>
      <c r="K65">
        <f t="shared" si="8"/>
        <v>1.3163392007767099</v>
      </c>
      <c r="L65">
        <f t="shared" si="9"/>
        <v>0</v>
      </c>
      <c r="M65">
        <f t="shared" si="10"/>
        <v>1.3163392007767099</v>
      </c>
      <c r="N65">
        <v>46</v>
      </c>
      <c r="S65">
        <f t="shared" si="25"/>
        <v>2</v>
      </c>
      <c r="T65">
        <f t="shared" si="26"/>
        <v>22</v>
      </c>
      <c r="U65">
        <f t="shared" si="11"/>
        <v>46</v>
      </c>
      <c r="V65">
        <f>($T$12*'10-day-rainfall'!X52+$T$13*'10-day-rainfall'!Y52+$T$14*'10-day-rainfall'!Z52+$T$15*'10-day-rainfall'!AA52)/12</f>
        <v>1.7787911570009178</v>
      </c>
      <c r="Y65">
        <f t="shared" si="30"/>
        <v>99.1</v>
      </c>
      <c r="Z65">
        <f t="shared" si="31"/>
        <v>0</v>
      </c>
      <c r="AA65">
        <f t="shared" si="12"/>
        <v>1.1840079887674466</v>
      </c>
      <c r="AB65">
        <f t="shared" si="13"/>
        <v>0</v>
      </c>
      <c r="AC65">
        <f t="shared" si="14"/>
        <v>0</v>
      </c>
      <c r="AD65">
        <f t="shared" si="15"/>
        <v>99.1</v>
      </c>
      <c r="AE65">
        <f t="shared" si="16"/>
        <v>1.1840079887674466</v>
      </c>
      <c r="AF65">
        <f t="shared" si="17"/>
        <v>0</v>
      </c>
      <c r="AG65">
        <f t="shared" si="18"/>
        <v>0</v>
      </c>
    </row>
    <row r="66" spans="1:33" x14ac:dyDescent="0.25">
      <c r="A66">
        <v>47</v>
      </c>
      <c r="B66">
        <v>0.46</v>
      </c>
      <c r="C66">
        <f t="shared" si="29"/>
        <v>101.81399999999999</v>
      </c>
      <c r="D66">
        <f t="shared" si="5"/>
        <v>0</v>
      </c>
      <c r="E66">
        <f t="shared" si="27"/>
        <v>605.65917292322308</v>
      </c>
      <c r="F66">
        <f t="shared" si="28"/>
        <v>313.68558646161154</v>
      </c>
      <c r="G66">
        <f t="shared" si="6"/>
        <v>189986.55285427583</v>
      </c>
      <c r="H66">
        <f t="shared" si="19"/>
        <v>488963.13847626635</v>
      </c>
      <c r="I66">
        <f t="shared" si="20"/>
        <v>101.81399999999999</v>
      </c>
      <c r="J66">
        <f t="shared" si="7"/>
        <v>0</v>
      </c>
      <c r="K66">
        <f t="shared" si="8"/>
        <v>1.3193510614880266</v>
      </c>
      <c r="L66">
        <f t="shared" si="9"/>
        <v>0</v>
      </c>
      <c r="M66">
        <f t="shared" si="10"/>
        <v>1.3193510614880266</v>
      </c>
      <c r="N66">
        <v>47</v>
      </c>
      <c r="S66">
        <f t="shared" si="25"/>
        <v>2</v>
      </c>
      <c r="T66">
        <f t="shared" si="26"/>
        <v>23</v>
      </c>
      <c r="U66">
        <f t="shared" si="11"/>
        <v>47</v>
      </c>
      <c r="V66">
        <f>($T$12*'10-day-rainfall'!X53+$T$13*'10-day-rainfall'!Y53+$T$14*'10-day-rainfall'!Z53+$T$15*'10-day-rainfall'!AA53)/12</f>
        <v>1.7787911570009178</v>
      </c>
      <c r="Y66">
        <f t="shared" si="30"/>
        <v>99.1</v>
      </c>
      <c r="Z66">
        <f t="shared" si="31"/>
        <v>0</v>
      </c>
      <c r="AA66">
        <f t="shared" si="12"/>
        <v>1.1840079887674466</v>
      </c>
      <c r="AB66">
        <f t="shared" si="13"/>
        <v>0</v>
      </c>
      <c r="AC66">
        <f t="shared" si="14"/>
        <v>0</v>
      </c>
      <c r="AD66">
        <f t="shared" si="15"/>
        <v>99.1</v>
      </c>
      <c r="AE66">
        <f t="shared" si="16"/>
        <v>1.1840079887674466</v>
      </c>
      <c r="AF66">
        <f t="shared" si="17"/>
        <v>0</v>
      </c>
      <c r="AG66">
        <f t="shared" si="18"/>
        <v>0</v>
      </c>
    </row>
    <row r="67" spans="1:33" x14ac:dyDescent="0.25">
      <c r="A67">
        <v>48</v>
      </c>
      <c r="B67">
        <v>0.47000000000000003</v>
      </c>
      <c r="C67">
        <f t="shared" si="29"/>
        <v>101.87299999999999</v>
      </c>
      <c r="D67">
        <f t="shared" si="5"/>
        <v>0</v>
      </c>
      <c r="E67">
        <f t="shared" si="27"/>
        <v>606.13117292322306</v>
      </c>
      <c r="F67">
        <f t="shared" si="28"/>
        <v>314.15758646161152</v>
      </c>
      <c r="G67">
        <f t="shared" si="6"/>
        <v>190420.70636470546</v>
      </c>
      <c r="H67">
        <f t="shared" si="19"/>
        <v>500185.15018704935</v>
      </c>
      <c r="I67">
        <f t="shared" si="20"/>
        <v>101.87299999999999</v>
      </c>
      <c r="J67">
        <f t="shared" si="7"/>
        <v>0</v>
      </c>
      <c r="K67">
        <f t="shared" si="8"/>
        <v>1.3223660164215656</v>
      </c>
      <c r="L67">
        <f t="shared" si="9"/>
        <v>0</v>
      </c>
      <c r="M67">
        <f t="shared" si="10"/>
        <v>1.3223660164215656</v>
      </c>
      <c r="N67">
        <v>48</v>
      </c>
      <c r="S67">
        <f t="shared" si="25"/>
        <v>2</v>
      </c>
      <c r="T67">
        <f t="shared" si="26"/>
        <v>24</v>
      </c>
      <c r="U67">
        <f t="shared" si="11"/>
        <v>48</v>
      </c>
      <c r="V67">
        <f>($T$12*'10-day-rainfall'!X54+$T$13*'10-day-rainfall'!Y54+$T$14*'10-day-rainfall'!Z54+$T$15*'10-day-rainfall'!AA54)/12</f>
        <v>1.7787911570009178</v>
      </c>
      <c r="Y67">
        <f t="shared" si="30"/>
        <v>99.1</v>
      </c>
      <c r="Z67">
        <f t="shared" si="31"/>
        <v>0</v>
      </c>
      <c r="AA67">
        <f t="shared" si="12"/>
        <v>1.1840079887674466</v>
      </c>
      <c r="AB67">
        <f t="shared" si="13"/>
        <v>0</v>
      </c>
      <c r="AC67">
        <f t="shared" si="14"/>
        <v>0</v>
      </c>
      <c r="AD67">
        <f t="shared" si="15"/>
        <v>99.1</v>
      </c>
      <c r="AE67">
        <f t="shared" si="16"/>
        <v>1.1840079887674466</v>
      </c>
      <c r="AF67">
        <f t="shared" si="17"/>
        <v>0</v>
      </c>
      <c r="AG67">
        <f t="shared" si="18"/>
        <v>0</v>
      </c>
    </row>
    <row r="68" spans="1:33" x14ac:dyDescent="0.25">
      <c r="A68">
        <v>49</v>
      </c>
      <c r="B68">
        <v>0.48</v>
      </c>
      <c r="C68">
        <f t="shared" si="29"/>
        <v>101.932</v>
      </c>
      <c r="D68">
        <f t="shared" si="5"/>
        <v>0</v>
      </c>
      <c r="E68">
        <f t="shared" si="27"/>
        <v>606.60317292322316</v>
      </c>
      <c r="F68">
        <f t="shared" si="28"/>
        <v>314.62958646161161</v>
      </c>
      <c r="G68">
        <f t="shared" si="6"/>
        <v>190855.30544313518</v>
      </c>
      <c r="H68">
        <f t="shared" si="19"/>
        <v>511432.7900997657</v>
      </c>
      <c r="I68">
        <f t="shared" si="20"/>
        <v>101.932</v>
      </c>
      <c r="J68">
        <f t="shared" si="7"/>
        <v>0</v>
      </c>
      <c r="K68">
        <f t="shared" si="8"/>
        <v>1.3253840655773277</v>
      </c>
      <c r="L68">
        <f t="shared" si="9"/>
        <v>0</v>
      </c>
      <c r="M68">
        <f t="shared" si="10"/>
        <v>1.3253840655773277</v>
      </c>
      <c r="N68">
        <v>49</v>
      </c>
      <c r="S68">
        <f t="shared" si="25"/>
        <v>3</v>
      </c>
      <c r="T68">
        <f t="shared" si="26"/>
        <v>1</v>
      </c>
      <c r="U68">
        <f t="shared" si="11"/>
        <v>49</v>
      </c>
      <c r="V68">
        <f>($T$12*'10-day-rainfall'!X55+$T$13*'10-day-rainfall'!Y55+$T$14*'10-day-rainfall'!Z55+$T$15*'10-day-rainfall'!AA55)/12</f>
        <v>1.7787911570009178</v>
      </c>
      <c r="Y68">
        <f t="shared" si="30"/>
        <v>99.1</v>
      </c>
      <c r="Z68">
        <f t="shared" si="31"/>
        <v>0</v>
      </c>
      <c r="AA68">
        <f t="shared" si="12"/>
        <v>1.1840079887674466</v>
      </c>
      <c r="AB68">
        <f t="shared" si="13"/>
        <v>0</v>
      </c>
      <c r="AC68">
        <f t="shared" si="14"/>
        <v>0</v>
      </c>
      <c r="AD68">
        <f t="shared" si="15"/>
        <v>99.1</v>
      </c>
      <c r="AE68">
        <f t="shared" si="16"/>
        <v>1.1840079887674466</v>
      </c>
      <c r="AF68">
        <f t="shared" si="17"/>
        <v>0</v>
      </c>
      <c r="AG68">
        <f t="shared" si="18"/>
        <v>0</v>
      </c>
    </row>
    <row r="69" spans="1:33" x14ac:dyDescent="0.25">
      <c r="A69">
        <v>50</v>
      </c>
      <c r="B69">
        <v>0.49</v>
      </c>
      <c r="C69">
        <f t="shared" si="29"/>
        <v>101.991</v>
      </c>
      <c r="D69">
        <f t="shared" si="5"/>
        <v>0</v>
      </c>
      <c r="E69">
        <f t="shared" si="27"/>
        <v>607.07517292322314</v>
      </c>
      <c r="F69">
        <f t="shared" si="28"/>
        <v>315.10158646161159</v>
      </c>
      <c r="G69">
        <f t="shared" si="6"/>
        <v>191290.3500895648</v>
      </c>
      <c r="H69">
        <f t="shared" si="19"/>
        <v>522706.08450292004</v>
      </c>
      <c r="I69">
        <f t="shared" si="20"/>
        <v>101.991</v>
      </c>
      <c r="J69">
        <f t="shared" si="7"/>
        <v>0</v>
      </c>
      <c r="K69">
        <f t="shared" si="8"/>
        <v>1.3284052089553109</v>
      </c>
      <c r="L69">
        <f t="shared" si="9"/>
        <v>0</v>
      </c>
      <c r="M69">
        <f t="shared" si="10"/>
        <v>1.3284052089553109</v>
      </c>
      <c r="N69">
        <v>50</v>
      </c>
      <c r="S69">
        <f t="shared" si="25"/>
        <v>3</v>
      </c>
      <c r="T69">
        <f t="shared" si="26"/>
        <v>2</v>
      </c>
      <c r="U69">
        <f t="shared" si="11"/>
        <v>50</v>
      </c>
      <c r="V69">
        <f>($T$12*'10-day-rainfall'!X56+$T$13*'10-day-rainfall'!Y56+$T$14*'10-day-rainfall'!Z56+$T$15*'10-day-rainfall'!AA56)/12</f>
        <v>1.7787911570009178</v>
      </c>
      <c r="Y69">
        <f t="shared" si="30"/>
        <v>99.1</v>
      </c>
      <c r="Z69">
        <f t="shared" si="31"/>
        <v>0</v>
      </c>
      <c r="AA69">
        <f t="shared" si="12"/>
        <v>1.1840079887674466</v>
      </c>
      <c r="AB69">
        <f t="shared" si="13"/>
        <v>0</v>
      </c>
      <c r="AC69">
        <f t="shared" si="14"/>
        <v>0</v>
      </c>
      <c r="AD69">
        <f t="shared" si="15"/>
        <v>99.1</v>
      </c>
      <c r="AE69">
        <f t="shared" si="16"/>
        <v>1.1840079887674466</v>
      </c>
      <c r="AF69">
        <f t="shared" si="17"/>
        <v>0</v>
      </c>
      <c r="AG69">
        <f t="shared" si="18"/>
        <v>0</v>
      </c>
    </row>
    <row r="70" spans="1:33" x14ac:dyDescent="0.25">
      <c r="A70">
        <v>51</v>
      </c>
      <c r="B70">
        <v>0.5</v>
      </c>
      <c r="C70">
        <f t="shared" si="29"/>
        <v>102.05</v>
      </c>
      <c r="D70">
        <f t="shared" si="5"/>
        <v>0</v>
      </c>
      <c r="E70">
        <f t="shared" si="27"/>
        <v>607.54717292322312</v>
      </c>
      <c r="F70">
        <f t="shared" si="28"/>
        <v>315.57358646161157</v>
      </c>
      <c r="G70">
        <f t="shared" si="6"/>
        <v>191725.84030399442</v>
      </c>
      <c r="H70">
        <f t="shared" si="19"/>
        <v>534005.05968502513</v>
      </c>
      <c r="I70">
        <f t="shared" si="20"/>
        <v>102.05</v>
      </c>
      <c r="J70">
        <f t="shared" si="7"/>
        <v>0</v>
      </c>
      <c r="K70">
        <f t="shared" si="8"/>
        <v>1.3314294465555168</v>
      </c>
      <c r="L70">
        <f t="shared" si="9"/>
        <v>0</v>
      </c>
      <c r="M70">
        <f t="shared" si="10"/>
        <v>1.3314294465555168</v>
      </c>
      <c r="N70">
        <v>51</v>
      </c>
      <c r="S70">
        <f t="shared" si="25"/>
        <v>3</v>
      </c>
      <c r="T70">
        <f t="shared" si="26"/>
        <v>3</v>
      </c>
      <c r="U70">
        <f t="shared" si="11"/>
        <v>51</v>
      </c>
      <c r="V70">
        <f>($T$12*'10-day-rainfall'!X57+$T$13*'10-day-rainfall'!Y57+$T$14*'10-day-rainfall'!Z57+$T$15*'10-day-rainfall'!AA57)/12</f>
        <v>1.7787911570009178</v>
      </c>
      <c r="Y70">
        <f t="shared" si="30"/>
        <v>99.1</v>
      </c>
      <c r="Z70">
        <f t="shared" si="31"/>
        <v>0</v>
      </c>
      <c r="AA70">
        <f t="shared" si="12"/>
        <v>1.1840079887674466</v>
      </c>
      <c r="AB70">
        <f t="shared" si="13"/>
        <v>0</v>
      </c>
      <c r="AC70">
        <f t="shared" si="14"/>
        <v>0</v>
      </c>
      <c r="AD70">
        <f t="shared" si="15"/>
        <v>99.1</v>
      </c>
      <c r="AE70">
        <f t="shared" si="16"/>
        <v>1.1840079887674466</v>
      </c>
      <c r="AF70">
        <f t="shared" si="17"/>
        <v>0</v>
      </c>
      <c r="AG70">
        <f t="shared" si="18"/>
        <v>0</v>
      </c>
    </row>
    <row r="71" spans="1:33" x14ac:dyDescent="0.25">
      <c r="A71">
        <v>52</v>
      </c>
      <c r="B71">
        <v>0.51</v>
      </c>
      <c r="C71">
        <f t="shared" si="29"/>
        <v>102.10899999999999</v>
      </c>
      <c r="D71">
        <f t="shared" si="5"/>
        <v>0</v>
      </c>
      <c r="E71">
        <f t="shared" si="27"/>
        <v>608.0191729232231</v>
      </c>
      <c r="F71">
        <f t="shared" si="28"/>
        <v>316.04558646161155</v>
      </c>
      <c r="G71">
        <f t="shared" si="6"/>
        <v>192161.77608642404</v>
      </c>
      <c r="H71">
        <f t="shared" si="19"/>
        <v>545329.74193459097</v>
      </c>
      <c r="I71">
        <f t="shared" si="20"/>
        <v>102.10899999999999</v>
      </c>
      <c r="J71">
        <f t="shared" si="7"/>
        <v>0</v>
      </c>
      <c r="K71">
        <f t="shared" si="8"/>
        <v>1.3344567783779446</v>
      </c>
      <c r="L71">
        <f t="shared" si="9"/>
        <v>0</v>
      </c>
      <c r="M71">
        <f t="shared" si="10"/>
        <v>1.3344567783779446</v>
      </c>
      <c r="N71">
        <v>52</v>
      </c>
      <c r="S71">
        <f t="shared" si="25"/>
        <v>3</v>
      </c>
      <c r="T71">
        <f t="shared" si="26"/>
        <v>4</v>
      </c>
      <c r="U71">
        <f t="shared" si="11"/>
        <v>52</v>
      </c>
      <c r="V71">
        <f>($T$12*'10-day-rainfall'!X58+$T$13*'10-day-rainfall'!Y58+$T$14*'10-day-rainfall'!Z58+$T$15*'10-day-rainfall'!AA58)/12</f>
        <v>1.7787911570009178</v>
      </c>
      <c r="Y71">
        <f t="shared" si="30"/>
        <v>99.1</v>
      </c>
      <c r="Z71">
        <f t="shared" si="31"/>
        <v>0</v>
      </c>
      <c r="AA71">
        <f t="shared" si="12"/>
        <v>1.1840079887674466</v>
      </c>
      <c r="AB71">
        <f t="shared" si="13"/>
        <v>0</v>
      </c>
      <c r="AC71">
        <f t="shared" si="14"/>
        <v>0</v>
      </c>
      <c r="AD71">
        <f t="shared" si="15"/>
        <v>99.1</v>
      </c>
      <c r="AE71">
        <f t="shared" si="16"/>
        <v>1.1840079887674466</v>
      </c>
      <c r="AF71">
        <f t="shared" si="17"/>
        <v>0</v>
      </c>
      <c r="AG71">
        <f t="shared" si="18"/>
        <v>0</v>
      </c>
    </row>
    <row r="72" spans="1:33" x14ac:dyDescent="0.25">
      <c r="A72">
        <v>53</v>
      </c>
      <c r="B72">
        <v>0.52</v>
      </c>
      <c r="C72">
        <f t="shared" si="29"/>
        <v>102.16799999999999</v>
      </c>
      <c r="D72">
        <f t="shared" si="5"/>
        <v>0</v>
      </c>
      <c r="E72">
        <f t="shared" si="27"/>
        <v>608.49117292322308</v>
      </c>
      <c r="F72">
        <f t="shared" si="28"/>
        <v>316.51758646161153</v>
      </c>
      <c r="G72">
        <f t="shared" si="6"/>
        <v>192598.15743685368</v>
      </c>
      <c r="H72">
        <f t="shared" si="19"/>
        <v>556680.15754012764</v>
      </c>
      <c r="I72">
        <f t="shared" si="20"/>
        <v>102.16799999999999</v>
      </c>
      <c r="J72">
        <f t="shared" si="7"/>
        <v>0</v>
      </c>
      <c r="K72">
        <f t="shared" si="8"/>
        <v>1.3374872044225952</v>
      </c>
      <c r="L72">
        <f t="shared" si="9"/>
        <v>0</v>
      </c>
      <c r="M72">
        <f t="shared" si="10"/>
        <v>1.3374872044225952</v>
      </c>
      <c r="N72">
        <v>53</v>
      </c>
      <c r="S72">
        <f t="shared" si="25"/>
        <v>3</v>
      </c>
      <c r="T72">
        <f t="shared" si="26"/>
        <v>5</v>
      </c>
      <c r="U72">
        <f t="shared" si="11"/>
        <v>53</v>
      </c>
      <c r="V72">
        <f>($T$12*'10-day-rainfall'!X59+$T$13*'10-day-rainfall'!Y59+$T$14*'10-day-rainfall'!Z59+$T$15*'10-day-rainfall'!AA59)/12</f>
        <v>1.7787911570009178</v>
      </c>
      <c r="Y72">
        <f t="shared" si="30"/>
        <v>99.1</v>
      </c>
      <c r="Z72">
        <f t="shared" si="31"/>
        <v>0</v>
      </c>
      <c r="AA72">
        <f t="shared" si="12"/>
        <v>1.1840079887674466</v>
      </c>
      <c r="AB72">
        <f t="shared" si="13"/>
        <v>0</v>
      </c>
      <c r="AC72">
        <f t="shared" si="14"/>
        <v>0</v>
      </c>
      <c r="AD72">
        <f t="shared" si="15"/>
        <v>99.1</v>
      </c>
      <c r="AE72">
        <f t="shared" si="16"/>
        <v>1.1840079887674466</v>
      </c>
      <c r="AF72">
        <f t="shared" si="17"/>
        <v>0</v>
      </c>
      <c r="AG72">
        <f t="shared" si="18"/>
        <v>0</v>
      </c>
    </row>
    <row r="73" spans="1:33" x14ac:dyDescent="0.25">
      <c r="A73">
        <v>54</v>
      </c>
      <c r="B73">
        <v>0.53</v>
      </c>
      <c r="C73">
        <f t="shared" si="29"/>
        <v>102.227</v>
      </c>
      <c r="D73">
        <f t="shared" si="5"/>
        <v>0</v>
      </c>
      <c r="E73">
        <f t="shared" si="27"/>
        <v>608.96317292322317</v>
      </c>
      <c r="F73">
        <f t="shared" si="28"/>
        <v>316.98958646161162</v>
      </c>
      <c r="G73">
        <f t="shared" si="6"/>
        <v>193034.98435528341</v>
      </c>
      <c r="H73">
        <f t="shared" si="19"/>
        <v>568056.33279014786</v>
      </c>
      <c r="I73">
        <f t="shared" si="20"/>
        <v>102.227</v>
      </c>
      <c r="J73">
        <f t="shared" si="7"/>
        <v>0</v>
      </c>
      <c r="K73">
        <f t="shared" si="8"/>
        <v>1.3405207246894681</v>
      </c>
      <c r="L73">
        <f t="shared" si="9"/>
        <v>0</v>
      </c>
      <c r="M73">
        <f t="shared" si="10"/>
        <v>1.3405207246894681</v>
      </c>
      <c r="N73">
        <v>54</v>
      </c>
      <c r="S73">
        <f t="shared" si="25"/>
        <v>3</v>
      </c>
      <c r="T73">
        <f t="shared" si="26"/>
        <v>6</v>
      </c>
      <c r="U73">
        <f t="shared" si="11"/>
        <v>54</v>
      </c>
      <c r="V73">
        <f>($T$12*'10-day-rainfall'!X60+$T$13*'10-day-rainfall'!Y60+$T$14*'10-day-rainfall'!Z60+$T$15*'10-day-rainfall'!AA60)/12</f>
        <v>1.7787911570009178</v>
      </c>
      <c r="Y73">
        <f t="shared" si="30"/>
        <v>99.1</v>
      </c>
      <c r="Z73">
        <f t="shared" si="31"/>
        <v>0</v>
      </c>
      <c r="AA73">
        <f t="shared" si="12"/>
        <v>1.1840079887674466</v>
      </c>
      <c r="AB73">
        <f t="shared" si="13"/>
        <v>0</v>
      </c>
      <c r="AC73">
        <f t="shared" si="14"/>
        <v>0</v>
      </c>
      <c r="AD73">
        <f t="shared" si="15"/>
        <v>99.1</v>
      </c>
      <c r="AE73">
        <f t="shared" si="16"/>
        <v>1.1840079887674466</v>
      </c>
      <c r="AF73">
        <f t="shared" si="17"/>
        <v>0</v>
      </c>
      <c r="AG73">
        <f t="shared" si="18"/>
        <v>0</v>
      </c>
    </row>
    <row r="74" spans="1:33" x14ac:dyDescent="0.25">
      <c r="A74">
        <v>55</v>
      </c>
      <c r="B74">
        <v>0.54</v>
      </c>
      <c r="C74">
        <f t="shared" si="29"/>
        <v>102.286</v>
      </c>
      <c r="D74">
        <f t="shared" si="5"/>
        <v>0</v>
      </c>
      <c r="E74">
        <f t="shared" si="27"/>
        <v>609.43517292322315</v>
      </c>
      <c r="F74">
        <f t="shared" si="28"/>
        <v>317.4615864616116</v>
      </c>
      <c r="G74">
        <f t="shared" si="6"/>
        <v>193472.25684171301</v>
      </c>
      <c r="H74">
        <f t="shared" si="19"/>
        <v>579458.29397315637</v>
      </c>
      <c r="I74">
        <f t="shared" si="20"/>
        <v>102.286</v>
      </c>
      <c r="J74">
        <f t="shared" si="7"/>
        <v>0</v>
      </c>
      <c r="K74">
        <f t="shared" si="8"/>
        <v>1.3435573391785625</v>
      </c>
      <c r="L74">
        <f t="shared" si="9"/>
        <v>0</v>
      </c>
      <c r="M74">
        <f t="shared" si="10"/>
        <v>1.3435573391785625</v>
      </c>
      <c r="N74">
        <v>55</v>
      </c>
      <c r="S74">
        <f t="shared" si="25"/>
        <v>3</v>
      </c>
      <c r="T74">
        <f t="shared" si="26"/>
        <v>7</v>
      </c>
      <c r="U74">
        <f t="shared" si="11"/>
        <v>55</v>
      </c>
      <c r="V74">
        <f>($T$12*'10-day-rainfall'!X61+$T$13*'10-day-rainfall'!Y61+$T$14*'10-day-rainfall'!Z61+$T$15*'10-day-rainfall'!AA61)/12</f>
        <v>1.7787911570009178</v>
      </c>
      <c r="Y74">
        <f t="shared" si="30"/>
        <v>99.1</v>
      </c>
      <c r="Z74">
        <f t="shared" si="31"/>
        <v>0</v>
      </c>
      <c r="AA74">
        <f t="shared" si="12"/>
        <v>1.1840079887674466</v>
      </c>
      <c r="AB74">
        <f t="shared" si="13"/>
        <v>0</v>
      </c>
      <c r="AC74">
        <f t="shared" si="14"/>
        <v>0</v>
      </c>
      <c r="AD74">
        <f t="shared" si="15"/>
        <v>99.1</v>
      </c>
      <c r="AE74">
        <f t="shared" si="16"/>
        <v>1.1840079887674466</v>
      </c>
      <c r="AF74">
        <f t="shared" si="17"/>
        <v>0</v>
      </c>
      <c r="AG74">
        <f t="shared" si="18"/>
        <v>0</v>
      </c>
    </row>
    <row r="75" spans="1:33" x14ac:dyDescent="0.25">
      <c r="A75">
        <v>56</v>
      </c>
      <c r="B75">
        <v>0.55000000000000004</v>
      </c>
      <c r="C75">
        <f t="shared" si="29"/>
        <v>102.345</v>
      </c>
      <c r="D75">
        <f t="shared" si="5"/>
        <v>0</v>
      </c>
      <c r="E75">
        <f t="shared" si="27"/>
        <v>609.90717292322313</v>
      </c>
      <c r="F75">
        <f t="shared" si="28"/>
        <v>317.93358646161158</v>
      </c>
      <c r="G75">
        <f t="shared" si="6"/>
        <v>193909.97489614264</v>
      </c>
      <c r="H75">
        <f t="shared" si="19"/>
        <v>590886.0673776659</v>
      </c>
      <c r="I75">
        <f t="shared" si="20"/>
        <v>102.345</v>
      </c>
      <c r="J75">
        <f t="shared" si="7"/>
        <v>0</v>
      </c>
      <c r="K75">
        <f t="shared" si="8"/>
        <v>1.3465970478898794</v>
      </c>
      <c r="L75">
        <f t="shared" si="9"/>
        <v>0</v>
      </c>
      <c r="M75">
        <f t="shared" si="10"/>
        <v>1.3465970478898794</v>
      </c>
      <c r="N75">
        <v>56</v>
      </c>
      <c r="S75">
        <f t="shared" si="25"/>
        <v>3</v>
      </c>
      <c r="T75">
        <f t="shared" si="26"/>
        <v>8</v>
      </c>
      <c r="U75">
        <f t="shared" si="11"/>
        <v>56</v>
      </c>
      <c r="V75">
        <f>($T$12*'10-day-rainfall'!X62+$T$13*'10-day-rainfall'!Y62+$T$14*'10-day-rainfall'!Z62+$T$15*'10-day-rainfall'!AA62)/12</f>
        <v>1.7787911570009178</v>
      </c>
      <c r="Y75">
        <f t="shared" si="30"/>
        <v>99.1</v>
      </c>
      <c r="Z75">
        <f t="shared" si="31"/>
        <v>0</v>
      </c>
      <c r="AA75">
        <f t="shared" si="12"/>
        <v>1.1840079887674466</v>
      </c>
      <c r="AB75">
        <f t="shared" si="13"/>
        <v>0</v>
      </c>
      <c r="AC75">
        <f t="shared" si="14"/>
        <v>0</v>
      </c>
      <c r="AD75">
        <f t="shared" si="15"/>
        <v>99.1</v>
      </c>
      <c r="AE75">
        <f t="shared" si="16"/>
        <v>1.1840079887674466</v>
      </c>
      <c r="AF75">
        <f t="shared" si="17"/>
        <v>0</v>
      </c>
      <c r="AG75">
        <f t="shared" si="18"/>
        <v>0</v>
      </c>
    </row>
    <row r="76" spans="1:33" x14ac:dyDescent="0.25">
      <c r="A76">
        <v>57</v>
      </c>
      <c r="B76">
        <v>0.56000000000000005</v>
      </c>
      <c r="C76">
        <f t="shared" si="29"/>
        <v>102.404</v>
      </c>
      <c r="D76">
        <f t="shared" si="5"/>
        <v>0</v>
      </c>
      <c r="E76">
        <f t="shared" si="27"/>
        <v>610.37917292322311</v>
      </c>
      <c r="F76">
        <f t="shared" si="28"/>
        <v>318.40558646161156</v>
      </c>
      <c r="G76">
        <f t="shared" si="6"/>
        <v>194348.13851857226</v>
      </c>
      <c r="H76">
        <f t="shared" si="19"/>
        <v>602339.67929218651</v>
      </c>
      <c r="I76">
        <f t="shared" si="20"/>
        <v>102.404</v>
      </c>
      <c r="J76">
        <f t="shared" si="7"/>
        <v>0</v>
      </c>
      <c r="K76">
        <f t="shared" si="8"/>
        <v>1.3496398508234186</v>
      </c>
      <c r="L76">
        <f t="shared" si="9"/>
        <v>0</v>
      </c>
      <c r="M76">
        <f t="shared" si="10"/>
        <v>1.3496398508234186</v>
      </c>
      <c r="N76">
        <v>57</v>
      </c>
      <c r="S76">
        <f t="shared" si="25"/>
        <v>3</v>
      </c>
      <c r="T76">
        <f t="shared" si="26"/>
        <v>9</v>
      </c>
      <c r="U76">
        <f t="shared" si="11"/>
        <v>57</v>
      </c>
      <c r="V76">
        <f>($T$12*'10-day-rainfall'!X63+$T$13*'10-day-rainfall'!Y63+$T$14*'10-day-rainfall'!Z63+$T$15*'10-day-rainfall'!AA63)/12</f>
        <v>1.7787911570009178</v>
      </c>
      <c r="Y76">
        <f t="shared" si="30"/>
        <v>99.1</v>
      </c>
      <c r="Z76">
        <f t="shared" si="31"/>
        <v>0</v>
      </c>
      <c r="AA76">
        <f t="shared" si="12"/>
        <v>1.1840079887674466</v>
      </c>
      <c r="AB76">
        <f t="shared" si="13"/>
        <v>0</v>
      </c>
      <c r="AC76">
        <f t="shared" si="14"/>
        <v>0</v>
      </c>
      <c r="AD76">
        <f t="shared" si="15"/>
        <v>99.1</v>
      </c>
      <c r="AE76">
        <f t="shared" si="16"/>
        <v>1.1840079887674466</v>
      </c>
      <c r="AF76">
        <f t="shared" si="17"/>
        <v>0</v>
      </c>
      <c r="AG76">
        <f t="shared" si="18"/>
        <v>0</v>
      </c>
    </row>
    <row r="77" spans="1:33" x14ac:dyDescent="0.25">
      <c r="A77">
        <v>58</v>
      </c>
      <c r="B77">
        <v>0.57000000000000006</v>
      </c>
      <c r="C77">
        <f t="shared" si="29"/>
        <v>102.46299999999999</v>
      </c>
      <c r="D77">
        <f t="shared" si="5"/>
        <v>0</v>
      </c>
      <c r="E77">
        <f t="shared" si="27"/>
        <v>610.85117292322309</v>
      </c>
      <c r="F77">
        <f t="shared" si="28"/>
        <v>318.87758646161154</v>
      </c>
      <c r="G77">
        <f t="shared" si="6"/>
        <v>194786.74770900188</v>
      </c>
      <c r="H77">
        <f t="shared" si="19"/>
        <v>613819.1560052284</v>
      </c>
      <c r="I77">
        <f t="shared" si="20"/>
        <v>102.46299999999999</v>
      </c>
      <c r="J77">
        <f t="shared" si="7"/>
        <v>0</v>
      </c>
      <c r="K77">
        <f t="shared" si="8"/>
        <v>1.3526857479791796</v>
      </c>
      <c r="L77">
        <f t="shared" si="9"/>
        <v>0</v>
      </c>
      <c r="M77">
        <f t="shared" si="10"/>
        <v>1.3526857479791796</v>
      </c>
      <c r="N77">
        <v>58</v>
      </c>
      <c r="S77">
        <f t="shared" si="25"/>
        <v>3</v>
      </c>
      <c r="T77">
        <f t="shared" si="26"/>
        <v>10</v>
      </c>
      <c r="U77">
        <f t="shared" si="11"/>
        <v>58</v>
      </c>
      <c r="V77">
        <f>($T$12*'10-day-rainfall'!X64+$T$13*'10-day-rainfall'!Y64+$T$14*'10-day-rainfall'!Z64+$T$15*'10-day-rainfall'!AA64)/12</f>
        <v>1.7787911570009178</v>
      </c>
      <c r="Y77">
        <f t="shared" si="30"/>
        <v>99.1</v>
      </c>
      <c r="Z77">
        <f t="shared" si="31"/>
        <v>0</v>
      </c>
      <c r="AA77">
        <f t="shared" si="12"/>
        <v>1.1840079887674466</v>
      </c>
      <c r="AB77">
        <f t="shared" si="13"/>
        <v>0</v>
      </c>
      <c r="AC77">
        <f t="shared" si="14"/>
        <v>0</v>
      </c>
      <c r="AD77">
        <f t="shared" si="15"/>
        <v>99.1</v>
      </c>
      <c r="AE77">
        <f t="shared" si="16"/>
        <v>1.1840079887674466</v>
      </c>
      <c r="AF77">
        <f t="shared" si="17"/>
        <v>0</v>
      </c>
      <c r="AG77">
        <f t="shared" si="18"/>
        <v>0</v>
      </c>
    </row>
    <row r="78" spans="1:33" x14ac:dyDescent="0.25">
      <c r="A78">
        <v>59</v>
      </c>
      <c r="B78">
        <v>0.57999999999999996</v>
      </c>
      <c r="C78">
        <f t="shared" si="29"/>
        <v>102.52199999999999</v>
      </c>
      <c r="D78">
        <f t="shared" si="5"/>
        <v>0</v>
      </c>
      <c r="E78">
        <f t="shared" si="27"/>
        <v>611.32317292322307</v>
      </c>
      <c r="F78">
        <f t="shared" si="28"/>
        <v>319.34958646161152</v>
      </c>
      <c r="G78">
        <f t="shared" si="6"/>
        <v>195225.80246743152</v>
      </c>
      <c r="H78">
        <f t="shared" si="19"/>
        <v>625324.52380530164</v>
      </c>
      <c r="I78">
        <f t="shared" si="20"/>
        <v>102.52199999999999</v>
      </c>
      <c r="J78">
        <f t="shared" si="7"/>
        <v>0</v>
      </c>
      <c r="K78">
        <f t="shared" si="8"/>
        <v>1.3557347393571635</v>
      </c>
      <c r="L78">
        <f t="shared" si="9"/>
        <v>0</v>
      </c>
      <c r="M78">
        <f t="shared" si="10"/>
        <v>1.3557347393571635</v>
      </c>
      <c r="N78">
        <v>59</v>
      </c>
      <c r="S78">
        <f t="shared" si="25"/>
        <v>3</v>
      </c>
      <c r="T78">
        <f t="shared" si="26"/>
        <v>11</v>
      </c>
      <c r="U78">
        <f t="shared" si="11"/>
        <v>59</v>
      </c>
      <c r="V78">
        <f>($T$12*'10-day-rainfall'!X65+$T$13*'10-day-rainfall'!Y65+$T$14*'10-day-rainfall'!Z65+$T$15*'10-day-rainfall'!AA65)/12</f>
        <v>1.7787911570009178</v>
      </c>
      <c r="Y78">
        <f t="shared" si="30"/>
        <v>99.1</v>
      </c>
      <c r="Z78">
        <f t="shared" si="31"/>
        <v>0</v>
      </c>
      <c r="AA78">
        <f t="shared" si="12"/>
        <v>1.1840079887674466</v>
      </c>
      <c r="AB78">
        <f t="shared" si="13"/>
        <v>0</v>
      </c>
      <c r="AC78">
        <f t="shared" si="14"/>
        <v>0</v>
      </c>
      <c r="AD78">
        <f t="shared" si="15"/>
        <v>99.1</v>
      </c>
      <c r="AE78">
        <f t="shared" si="16"/>
        <v>1.1840079887674466</v>
      </c>
      <c r="AF78">
        <f t="shared" si="17"/>
        <v>0</v>
      </c>
      <c r="AG78">
        <f t="shared" si="18"/>
        <v>0</v>
      </c>
    </row>
    <row r="79" spans="1:33" x14ac:dyDescent="0.25">
      <c r="A79">
        <v>60</v>
      </c>
      <c r="B79">
        <v>0.59</v>
      </c>
      <c r="C79">
        <f t="shared" si="29"/>
        <v>102.581</v>
      </c>
      <c r="D79">
        <f t="shared" si="5"/>
        <v>0</v>
      </c>
      <c r="E79">
        <f t="shared" si="27"/>
        <v>611.79517292322316</v>
      </c>
      <c r="F79">
        <f t="shared" si="28"/>
        <v>319.82158646161162</v>
      </c>
      <c r="G79">
        <f t="shared" si="6"/>
        <v>195665.30279386125</v>
      </c>
      <c r="H79">
        <f t="shared" si="19"/>
        <v>636855.80898091907</v>
      </c>
      <c r="I79">
        <f t="shared" si="20"/>
        <v>102.581</v>
      </c>
      <c r="J79">
        <f t="shared" si="7"/>
        <v>0</v>
      </c>
      <c r="K79">
        <f t="shared" si="8"/>
        <v>1.3587868249573696</v>
      </c>
      <c r="L79">
        <f t="shared" si="9"/>
        <v>0</v>
      </c>
      <c r="M79">
        <f t="shared" si="10"/>
        <v>1.3587868249573696</v>
      </c>
      <c r="N79">
        <v>60</v>
      </c>
      <c r="S79">
        <f t="shared" si="25"/>
        <v>3</v>
      </c>
      <c r="T79">
        <f t="shared" si="26"/>
        <v>12</v>
      </c>
      <c r="U79">
        <f t="shared" si="11"/>
        <v>60</v>
      </c>
      <c r="V79">
        <f>($T$12*'10-day-rainfall'!X66+$T$13*'10-day-rainfall'!Y66+$T$14*'10-day-rainfall'!Z66+$T$15*'10-day-rainfall'!AA66)/12</f>
        <v>1.7787911570009178</v>
      </c>
      <c r="Y79">
        <f t="shared" si="30"/>
        <v>99.1</v>
      </c>
      <c r="Z79">
        <f t="shared" si="31"/>
        <v>0</v>
      </c>
      <c r="AA79">
        <f t="shared" si="12"/>
        <v>1.1840079887674466</v>
      </c>
      <c r="AB79">
        <f t="shared" si="13"/>
        <v>0</v>
      </c>
      <c r="AC79">
        <f t="shared" si="14"/>
        <v>0</v>
      </c>
      <c r="AD79">
        <f t="shared" si="15"/>
        <v>99.1</v>
      </c>
      <c r="AE79">
        <f t="shared" si="16"/>
        <v>1.1840079887674466</v>
      </c>
      <c r="AF79">
        <f t="shared" si="17"/>
        <v>0</v>
      </c>
      <c r="AG79">
        <f t="shared" si="18"/>
        <v>0</v>
      </c>
    </row>
    <row r="80" spans="1:33" x14ac:dyDescent="0.25">
      <c r="A80">
        <v>61</v>
      </c>
      <c r="B80">
        <v>0.6</v>
      </c>
      <c r="C80">
        <f t="shared" si="29"/>
        <v>102.64</v>
      </c>
      <c r="D80">
        <f t="shared" si="5"/>
        <v>0</v>
      </c>
      <c r="E80">
        <f t="shared" si="27"/>
        <v>612.26717292322314</v>
      </c>
      <c r="F80">
        <f t="shared" si="28"/>
        <v>320.2935864616116</v>
      </c>
      <c r="G80">
        <f t="shared" si="6"/>
        <v>196105.24868829086</v>
      </c>
      <c r="H80">
        <f t="shared" si="19"/>
        <v>648413.03782058542</v>
      </c>
      <c r="I80">
        <f t="shared" si="20"/>
        <v>102.64</v>
      </c>
      <c r="J80">
        <f t="shared" si="7"/>
        <v>0</v>
      </c>
      <c r="K80">
        <f t="shared" si="8"/>
        <v>1.3618420047797977</v>
      </c>
      <c r="L80">
        <f t="shared" si="9"/>
        <v>0</v>
      </c>
      <c r="M80">
        <f t="shared" si="10"/>
        <v>1.3618420047797977</v>
      </c>
      <c r="N80">
        <v>61</v>
      </c>
      <c r="S80">
        <f t="shared" si="25"/>
        <v>3</v>
      </c>
      <c r="T80">
        <f t="shared" si="26"/>
        <v>13</v>
      </c>
      <c r="U80">
        <f t="shared" si="11"/>
        <v>61</v>
      </c>
      <c r="V80">
        <f>($T$12*'10-day-rainfall'!X67+$T$13*'10-day-rainfall'!Y67+$T$14*'10-day-rainfall'!Z67+$T$15*'10-day-rainfall'!AA67)/12</f>
        <v>1.7787911570009178</v>
      </c>
      <c r="Y80">
        <f t="shared" si="30"/>
        <v>99.1</v>
      </c>
      <c r="Z80">
        <f t="shared" si="31"/>
        <v>0</v>
      </c>
      <c r="AA80">
        <f t="shared" si="12"/>
        <v>1.1840079887674466</v>
      </c>
      <c r="AB80">
        <f t="shared" si="13"/>
        <v>0</v>
      </c>
      <c r="AC80">
        <f t="shared" si="14"/>
        <v>0</v>
      </c>
      <c r="AD80">
        <f t="shared" si="15"/>
        <v>99.1</v>
      </c>
      <c r="AE80">
        <f t="shared" si="16"/>
        <v>1.1840079887674466</v>
      </c>
      <c r="AF80">
        <f t="shared" si="17"/>
        <v>0</v>
      </c>
      <c r="AG80">
        <f t="shared" si="18"/>
        <v>0</v>
      </c>
    </row>
    <row r="81" spans="1:33" x14ac:dyDescent="0.25">
      <c r="A81">
        <v>62</v>
      </c>
      <c r="B81">
        <v>0.61</v>
      </c>
      <c r="C81">
        <f t="shared" si="29"/>
        <v>102.699</v>
      </c>
      <c r="D81">
        <f t="shared" si="5"/>
        <v>0</v>
      </c>
      <c r="E81">
        <f t="shared" si="27"/>
        <v>612.73917292322312</v>
      </c>
      <c r="F81">
        <f t="shared" si="28"/>
        <v>320.76558646161158</v>
      </c>
      <c r="G81">
        <f t="shared" si="6"/>
        <v>196545.64015072049</v>
      </c>
      <c r="H81">
        <f t="shared" si="19"/>
        <v>659996.23661281343</v>
      </c>
      <c r="I81">
        <f t="shared" si="20"/>
        <v>102.699</v>
      </c>
      <c r="J81">
        <f t="shared" si="7"/>
        <v>0</v>
      </c>
      <c r="K81">
        <f t="shared" si="8"/>
        <v>1.3649002788244478</v>
      </c>
      <c r="L81">
        <f t="shared" si="9"/>
        <v>0</v>
      </c>
      <c r="M81">
        <f t="shared" si="10"/>
        <v>1.3649002788244478</v>
      </c>
      <c r="N81">
        <v>62</v>
      </c>
      <c r="S81">
        <f t="shared" si="25"/>
        <v>3</v>
      </c>
      <c r="T81">
        <f t="shared" si="26"/>
        <v>14</v>
      </c>
      <c r="U81">
        <f t="shared" si="11"/>
        <v>62</v>
      </c>
      <c r="V81">
        <f>($T$12*'10-day-rainfall'!X68+$T$13*'10-day-rainfall'!Y68+$T$14*'10-day-rainfall'!Z68+$T$15*'10-day-rainfall'!AA68)/12</f>
        <v>1.7787911570009178</v>
      </c>
      <c r="Y81">
        <f t="shared" si="30"/>
        <v>99.1</v>
      </c>
      <c r="Z81">
        <f t="shared" si="31"/>
        <v>0</v>
      </c>
      <c r="AA81">
        <f t="shared" si="12"/>
        <v>1.1840079887674466</v>
      </c>
      <c r="AB81">
        <f t="shared" si="13"/>
        <v>0</v>
      </c>
      <c r="AC81">
        <f t="shared" si="14"/>
        <v>0</v>
      </c>
      <c r="AD81">
        <f t="shared" si="15"/>
        <v>99.1</v>
      </c>
      <c r="AE81">
        <f t="shared" si="16"/>
        <v>1.1840079887674466</v>
      </c>
      <c r="AF81">
        <f t="shared" si="17"/>
        <v>0</v>
      </c>
      <c r="AG81">
        <f t="shared" si="18"/>
        <v>0</v>
      </c>
    </row>
    <row r="82" spans="1:33" x14ac:dyDescent="0.25">
      <c r="A82">
        <v>63</v>
      </c>
      <c r="B82">
        <v>0.62</v>
      </c>
      <c r="C82">
        <f t="shared" si="29"/>
        <v>102.758</v>
      </c>
      <c r="D82">
        <f t="shared" si="5"/>
        <v>0</v>
      </c>
      <c r="E82">
        <f t="shared" si="27"/>
        <v>613.2111729232231</v>
      </c>
      <c r="F82">
        <f t="shared" si="28"/>
        <v>321.23758646161156</v>
      </c>
      <c r="G82">
        <f t="shared" si="6"/>
        <v>196986.47718115011</v>
      </c>
      <c r="H82">
        <f t="shared" si="19"/>
        <v>671605.43164611328</v>
      </c>
      <c r="I82">
        <f t="shared" si="20"/>
        <v>102.758</v>
      </c>
      <c r="J82">
        <f t="shared" si="7"/>
        <v>0</v>
      </c>
      <c r="K82">
        <f t="shared" si="8"/>
        <v>1.3679616470913203</v>
      </c>
      <c r="L82">
        <f t="shared" si="9"/>
        <v>0</v>
      </c>
      <c r="M82">
        <f t="shared" si="10"/>
        <v>1.3679616470913203</v>
      </c>
      <c r="N82">
        <v>63</v>
      </c>
      <c r="S82">
        <f t="shared" si="25"/>
        <v>3</v>
      </c>
      <c r="T82">
        <f t="shared" si="26"/>
        <v>15</v>
      </c>
      <c r="U82">
        <f t="shared" si="11"/>
        <v>63</v>
      </c>
      <c r="V82">
        <f>($T$12*'10-day-rainfall'!X69+$T$13*'10-day-rainfall'!Y69+$T$14*'10-day-rainfall'!Z69+$T$15*'10-day-rainfall'!AA69)/12</f>
        <v>1.7787911570009178</v>
      </c>
      <c r="Y82">
        <f t="shared" si="30"/>
        <v>99.1</v>
      </c>
      <c r="Z82">
        <f t="shared" si="31"/>
        <v>0</v>
      </c>
      <c r="AA82">
        <f t="shared" si="12"/>
        <v>1.1840079887674466</v>
      </c>
      <c r="AB82">
        <f t="shared" si="13"/>
        <v>0</v>
      </c>
      <c r="AC82">
        <f t="shared" si="14"/>
        <v>0</v>
      </c>
      <c r="AD82">
        <f t="shared" si="15"/>
        <v>99.1</v>
      </c>
      <c r="AE82">
        <f t="shared" si="16"/>
        <v>1.1840079887674466</v>
      </c>
      <c r="AF82">
        <f t="shared" si="17"/>
        <v>0</v>
      </c>
      <c r="AG82">
        <f t="shared" si="18"/>
        <v>0</v>
      </c>
    </row>
    <row r="83" spans="1:33" x14ac:dyDescent="0.25">
      <c r="A83">
        <v>64</v>
      </c>
      <c r="B83">
        <v>0.63</v>
      </c>
      <c r="C83">
        <f t="shared" si="29"/>
        <v>102.81699999999999</v>
      </c>
      <c r="D83">
        <f t="shared" si="5"/>
        <v>0</v>
      </c>
      <c r="E83">
        <f t="shared" si="27"/>
        <v>613.68317292322308</v>
      </c>
      <c r="F83">
        <f t="shared" si="28"/>
        <v>321.70958646161154</v>
      </c>
      <c r="G83">
        <f t="shared" si="6"/>
        <v>197427.75977957973</v>
      </c>
      <c r="H83">
        <f t="shared" si="19"/>
        <v>683240.64920899516</v>
      </c>
      <c r="I83">
        <f t="shared" si="20"/>
        <v>102.81699999999999</v>
      </c>
      <c r="J83">
        <f t="shared" si="7"/>
        <v>0</v>
      </c>
      <c r="K83">
        <f t="shared" si="8"/>
        <v>1.3710261095804148</v>
      </c>
      <c r="L83">
        <f t="shared" si="9"/>
        <v>0</v>
      </c>
      <c r="M83">
        <f t="shared" si="10"/>
        <v>1.3710261095804148</v>
      </c>
      <c r="N83">
        <v>64</v>
      </c>
      <c r="S83">
        <f t="shared" si="25"/>
        <v>3</v>
      </c>
      <c r="T83">
        <f t="shared" si="26"/>
        <v>16</v>
      </c>
      <c r="U83">
        <f t="shared" si="11"/>
        <v>64</v>
      </c>
      <c r="V83">
        <f>($T$12*'10-day-rainfall'!X70+$T$13*'10-day-rainfall'!Y70+$T$14*'10-day-rainfall'!Z70+$T$15*'10-day-rainfall'!AA70)/12</f>
        <v>1.7787911570009178</v>
      </c>
      <c r="Y83">
        <f t="shared" si="30"/>
        <v>99.1</v>
      </c>
      <c r="Z83">
        <f t="shared" si="31"/>
        <v>0</v>
      </c>
      <c r="AA83">
        <f t="shared" si="12"/>
        <v>1.1840079887674466</v>
      </c>
      <c r="AB83">
        <f t="shared" si="13"/>
        <v>0</v>
      </c>
      <c r="AC83">
        <f t="shared" si="14"/>
        <v>0</v>
      </c>
      <c r="AD83">
        <f t="shared" si="15"/>
        <v>99.1</v>
      </c>
      <c r="AE83">
        <f t="shared" si="16"/>
        <v>1.1840079887674466</v>
      </c>
      <c r="AF83">
        <f t="shared" si="17"/>
        <v>0</v>
      </c>
      <c r="AG83">
        <f t="shared" si="18"/>
        <v>0</v>
      </c>
    </row>
    <row r="84" spans="1:33" x14ac:dyDescent="0.25">
      <c r="A84">
        <v>65</v>
      </c>
      <c r="B84">
        <v>0.64</v>
      </c>
      <c r="C84">
        <f t="shared" si="29"/>
        <v>102.876</v>
      </c>
      <c r="D84">
        <f t="shared" si="5"/>
        <v>0</v>
      </c>
      <c r="E84">
        <f t="shared" ref="E84:E120" si="32">IF($C84&lt;$C$5,0,$C$13+2*$C$7*($C84-$C$5))</f>
        <v>614.15517292322318</v>
      </c>
      <c r="F84">
        <f t="shared" ref="F84:F120" si="33">IF($C84&lt;$C$5,0,$C$14+2*$C$7*($C84-$C$5))</f>
        <v>322.18158646161163</v>
      </c>
      <c r="G84">
        <f t="shared" si="6"/>
        <v>197869.48794600947</v>
      </c>
      <c r="H84">
        <f t="shared" si="19"/>
        <v>694901.91558997205</v>
      </c>
      <c r="I84">
        <f t="shared" si="20"/>
        <v>102.876</v>
      </c>
      <c r="J84">
        <f t="shared" si="7"/>
        <v>0</v>
      </c>
      <c r="K84">
        <f t="shared" si="8"/>
        <v>1.3740936662917325</v>
      </c>
      <c r="L84">
        <f t="shared" si="9"/>
        <v>0</v>
      </c>
      <c r="M84">
        <f t="shared" si="10"/>
        <v>1.3740936662917325</v>
      </c>
      <c r="N84">
        <v>65</v>
      </c>
      <c r="S84">
        <f t="shared" si="25"/>
        <v>3</v>
      </c>
      <c r="T84">
        <f t="shared" si="26"/>
        <v>17</v>
      </c>
      <c r="U84">
        <f t="shared" si="11"/>
        <v>65</v>
      </c>
      <c r="V84">
        <f>($T$12*'10-day-rainfall'!X71+$T$13*'10-day-rainfall'!Y71+$T$14*'10-day-rainfall'!Z71+$T$15*'10-day-rainfall'!AA71)/12</f>
        <v>1.7787911570009178</v>
      </c>
      <c r="Y84">
        <f t="shared" si="30"/>
        <v>99.1</v>
      </c>
      <c r="Z84">
        <f t="shared" si="31"/>
        <v>0</v>
      </c>
      <c r="AA84">
        <f t="shared" si="12"/>
        <v>1.1840079887674466</v>
      </c>
      <c r="AB84">
        <f t="shared" si="13"/>
        <v>0</v>
      </c>
      <c r="AC84">
        <f t="shared" si="14"/>
        <v>0</v>
      </c>
      <c r="AD84">
        <f t="shared" si="15"/>
        <v>99.1</v>
      </c>
      <c r="AE84">
        <f t="shared" si="16"/>
        <v>1.1840079887674466</v>
      </c>
      <c r="AF84">
        <f t="shared" si="17"/>
        <v>0</v>
      </c>
      <c r="AG84">
        <f t="shared" si="18"/>
        <v>0</v>
      </c>
    </row>
    <row r="85" spans="1:33" x14ac:dyDescent="0.25">
      <c r="A85">
        <v>66</v>
      </c>
      <c r="B85">
        <v>0.65</v>
      </c>
      <c r="C85">
        <f t="shared" ref="C85:C116" si="34">$C$20+B85*(MAX($C$6,$C$6+$C$5-$C$10))</f>
        <v>102.935</v>
      </c>
      <c r="D85">
        <f t="shared" ref="D85:D120" si="35">IF(C85&gt;=$C$10+$C$11/12,PI()*($C$11/24)^2,IF(C85&lt;=$C$10,0,($C$11/12)^2*(1/8)*((PI()+2*ASIN((C85-$C$10-$C$11/24)/($C$11/24)))-SIN(PI()+2*ASIN((C85-$C$10-$C$11/24)/($C$11/24))))))</f>
        <v>0</v>
      </c>
      <c r="E85">
        <f t="shared" si="32"/>
        <v>614.62717292322316</v>
      </c>
      <c r="F85">
        <f t="shared" si="33"/>
        <v>322.65358646161161</v>
      </c>
      <c r="G85">
        <f t="shared" ref="G85:G120" si="36">IF(C85&lt;$C$5,$C$12,E85*F85)</f>
        <v>198311.66168043908</v>
      </c>
      <c r="H85">
        <f t="shared" si="19"/>
        <v>706589.25707754854</v>
      </c>
      <c r="I85">
        <f t="shared" si="20"/>
        <v>102.935</v>
      </c>
      <c r="J85">
        <f t="shared" ref="J85:J120" si="37">$C$15*IF(C85&lt;=$C$10,0,IF(C85&gt;=$C$10+$C$11/12,0.6*D85*SQRT(64.4*(C85-$C$10+$C$11/24)),0.6*D85*SQRT(64.4*(C85-$C$10)/2)))</f>
        <v>0</v>
      </c>
      <c r="K85">
        <f t="shared" ref="K85:K120" si="38">IF(C85&lt;$C$5,0,G85*$C$9/12/3600)</f>
        <v>1.3771643172252712</v>
      </c>
      <c r="L85">
        <f t="shared" ref="L85:L119" si="39">VLOOKUP($C85,$F$6:$G$13,2)+(C85-VLOOKUP($C85,$F$6:$F$13,1))*(VLOOKUP(VLOOKUP($C85,$F$6:$H$13,3)+1,$E$6:$G$13,3)-VLOOKUP($C85,$F$6:$G$13,2))/(VLOOKUP(VLOOKUP($C85,$F$6:$H$13,3)+1,$E$6:$F$13,2)-VLOOKUP($C85,$F$6:$F$13,1))</f>
        <v>0</v>
      </c>
      <c r="M85">
        <f t="shared" ref="M85:M120" si="40">J85+K85+L85</f>
        <v>1.3771643172252712</v>
      </c>
      <c r="N85">
        <v>66</v>
      </c>
      <c r="S85">
        <f t="shared" si="25"/>
        <v>3</v>
      </c>
      <c r="T85">
        <f t="shared" si="26"/>
        <v>18</v>
      </c>
      <c r="U85">
        <f t="shared" ref="U85:U148" si="41">(S85-1)*24+T85</f>
        <v>66</v>
      </c>
      <c r="V85">
        <f>($T$12*'10-day-rainfall'!X72+$T$13*'10-day-rainfall'!Y72+$T$14*'10-day-rainfall'!Z72+$T$15*'10-day-rainfall'!AA72)/12</f>
        <v>1.7787911570009178</v>
      </c>
      <c r="Y85">
        <f t="shared" si="30"/>
        <v>99.1</v>
      </c>
      <c r="Z85">
        <f t="shared" si="31"/>
        <v>0</v>
      </c>
      <c r="AA85">
        <f t="shared" ref="AA85:AA148" si="42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1.1840079887674466</v>
      </c>
      <c r="AB85">
        <f t="shared" ref="AB85:AB148" si="43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0</v>
      </c>
      <c r="AC85">
        <f t="shared" ref="AC85:AC148" si="44">MAX(0,AB85+(Z85-AA85)*1800)</f>
        <v>0</v>
      </c>
      <c r="AD85">
        <f t="shared" ref="AD85:AD148" si="45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99.1</v>
      </c>
      <c r="AE85">
        <f t="shared" ref="AE85:AE148" si="46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1.1840079887674466</v>
      </c>
      <c r="AF85">
        <f t="shared" ref="AF85:AF148" si="47">MAX(0,AB85+(Z85-AE85)*3600)</f>
        <v>0</v>
      </c>
      <c r="AG85">
        <f t="shared" ref="AG85:AG148" si="48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</v>
      </c>
    </row>
    <row r="86" spans="1:33" x14ac:dyDescent="0.25">
      <c r="A86">
        <v>67</v>
      </c>
      <c r="B86">
        <v>0.66</v>
      </c>
      <c r="C86">
        <f t="shared" si="34"/>
        <v>102.994</v>
      </c>
      <c r="D86">
        <f t="shared" si="35"/>
        <v>0</v>
      </c>
      <c r="E86">
        <f t="shared" si="32"/>
        <v>615.09917292322314</v>
      </c>
      <c r="F86">
        <f t="shared" si="33"/>
        <v>323.12558646161159</v>
      </c>
      <c r="G86">
        <f t="shared" si="36"/>
        <v>198754.28098286872</v>
      </c>
      <c r="H86">
        <f t="shared" ref="H86:H120" si="49">IF(C86&lt;$C$5,$C$12*(C86-$C$10),H85+(1/3)*(C86-MAX(C85,$C$5))*(G86+IF(C85&lt;$C$5,$C$13*$C$14,G85)+SQRT(G86*IF(C85&lt;$C$5,$C$13*$C$14,G85))))</f>
        <v>718302.6999602376</v>
      </c>
      <c r="I86">
        <f t="shared" ref="I86:I120" si="50">C86</f>
        <v>102.994</v>
      </c>
      <c r="J86">
        <f t="shared" si="37"/>
        <v>0</v>
      </c>
      <c r="K86">
        <f t="shared" si="38"/>
        <v>1.3802380623810326</v>
      </c>
      <c r="L86">
        <f t="shared" si="39"/>
        <v>0</v>
      </c>
      <c r="M86">
        <f t="shared" si="40"/>
        <v>1.3802380623810326</v>
      </c>
      <c r="N86">
        <v>67</v>
      </c>
      <c r="S86">
        <f t="shared" si="25"/>
        <v>3</v>
      </c>
      <c r="T86">
        <f t="shared" si="26"/>
        <v>19</v>
      </c>
      <c r="U86">
        <f t="shared" si="41"/>
        <v>67</v>
      </c>
      <c r="V86">
        <f>($T$12*'10-day-rainfall'!X73+$T$13*'10-day-rainfall'!Y73+$T$14*'10-day-rainfall'!Z73+$T$15*'10-day-rainfall'!AA73)/12</f>
        <v>1.7787911570009178</v>
      </c>
      <c r="Y86">
        <f t="shared" si="30"/>
        <v>99.1</v>
      </c>
      <c r="Z86">
        <f t="shared" si="31"/>
        <v>0</v>
      </c>
      <c r="AA86">
        <f t="shared" si="42"/>
        <v>1.1840079887674466</v>
      </c>
      <c r="AB86">
        <f t="shared" si="43"/>
        <v>0</v>
      </c>
      <c r="AC86">
        <f t="shared" si="44"/>
        <v>0</v>
      </c>
      <c r="AD86">
        <f t="shared" si="45"/>
        <v>99.1</v>
      </c>
      <c r="AE86">
        <f t="shared" si="46"/>
        <v>1.1840079887674466</v>
      </c>
      <c r="AF86">
        <f t="shared" si="47"/>
        <v>0</v>
      </c>
      <c r="AG86">
        <f t="shared" si="48"/>
        <v>0</v>
      </c>
    </row>
    <row r="87" spans="1:33" x14ac:dyDescent="0.25">
      <c r="A87">
        <v>68</v>
      </c>
      <c r="B87">
        <v>0.67</v>
      </c>
      <c r="C87">
        <f t="shared" si="34"/>
        <v>103.053</v>
      </c>
      <c r="D87">
        <f t="shared" si="35"/>
        <v>0</v>
      </c>
      <c r="E87">
        <f t="shared" si="32"/>
        <v>615.57117292322312</v>
      </c>
      <c r="F87">
        <f t="shared" si="33"/>
        <v>323.59758646161157</v>
      </c>
      <c r="G87">
        <f t="shared" si="36"/>
        <v>199197.34585329835</v>
      </c>
      <c r="H87">
        <f t="shared" si="49"/>
        <v>730042.27052654943</v>
      </c>
      <c r="I87">
        <f t="shared" si="50"/>
        <v>103.053</v>
      </c>
      <c r="J87">
        <f t="shared" si="37"/>
        <v>0</v>
      </c>
      <c r="K87">
        <f t="shared" si="38"/>
        <v>1.3833149017590163</v>
      </c>
      <c r="L87">
        <f t="shared" si="39"/>
        <v>0</v>
      </c>
      <c r="M87">
        <f t="shared" si="40"/>
        <v>1.3833149017590163</v>
      </c>
      <c r="N87">
        <v>68</v>
      </c>
      <c r="S87">
        <f t="shared" si="25"/>
        <v>3</v>
      </c>
      <c r="T87">
        <f t="shared" si="26"/>
        <v>20</v>
      </c>
      <c r="U87">
        <f t="shared" si="41"/>
        <v>68</v>
      </c>
      <c r="V87">
        <f>($T$12*'10-day-rainfall'!X74+$T$13*'10-day-rainfall'!Y74+$T$14*'10-day-rainfall'!Z74+$T$15*'10-day-rainfall'!AA74)/12</f>
        <v>1.7787911570009178</v>
      </c>
      <c r="Y87">
        <f t="shared" si="30"/>
        <v>99.1</v>
      </c>
      <c r="Z87">
        <f t="shared" si="31"/>
        <v>0</v>
      </c>
      <c r="AA87">
        <f t="shared" si="42"/>
        <v>1.1840079887674466</v>
      </c>
      <c r="AB87">
        <f t="shared" si="43"/>
        <v>0</v>
      </c>
      <c r="AC87">
        <f t="shared" si="44"/>
        <v>0</v>
      </c>
      <c r="AD87">
        <f t="shared" si="45"/>
        <v>99.1</v>
      </c>
      <c r="AE87">
        <f t="shared" si="46"/>
        <v>1.1840079887674466</v>
      </c>
      <c r="AF87">
        <f t="shared" si="47"/>
        <v>0</v>
      </c>
      <c r="AG87">
        <f t="shared" si="48"/>
        <v>0</v>
      </c>
    </row>
    <row r="88" spans="1:33" x14ac:dyDescent="0.25">
      <c r="A88">
        <v>69</v>
      </c>
      <c r="B88">
        <v>0.68</v>
      </c>
      <c r="C88">
        <f t="shared" si="34"/>
        <v>103.11199999999999</v>
      </c>
      <c r="D88">
        <f t="shared" si="35"/>
        <v>0</v>
      </c>
      <c r="E88">
        <f t="shared" si="32"/>
        <v>616.0431729232231</v>
      </c>
      <c r="F88">
        <f t="shared" si="33"/>
        <v>324.06958646161155</v>
      </c>
      <c r="G88">
        <f t="shared" si="36"/>
        <v>199640.85629172795</v>
      </c>
      <c r="H88">
        <f t="shared" si="49"/>
        <v>741807.9950649942</v>
      </c>
      <c r="I88">
        <f t="shared" si="50"/>
        <v>103.11199999999999</v>
      </c>
      <c r="J88">
        <f t="shared" si="37"/>
        <v>0</v>
      </c>
      <c r="K88">
        <f t="shared" si="38"/>
        <v>1.3863948353592219</v>
      </c>
      <c r="L88">
        <f t="shared" si="39"/>
        <v>0</v>
      </c>
      <c r="M88">
        <f t="shared" si="40"/>
        <v>1.3863948353592219</v>
      </c>
      <c r="N88">
        <v>69</v>
      </c>
      <c r="S88">
        <f t="shared" si="25"/>
        <v>3</v>
      </c>
      <c r="T88">
        <f t="shared" si="26"/>
        <v>21</v>
      </c>
      <c r="U88">
        <f t="shared" si="41"/>
        <v>69</v>
      </c>
      <c r="V88">
        <f>($T$12*'10-day-rainfall'!X75+$T$13*'10-day-rainfall'!Y75+$T$14*'10-day-rainfall'!Z75+$T$15*'10-day-rainfall'!AA75)/12</f>
        <v>1.7787911570009178</v>
      </c>
      <c r="Y88">
        <f t="shared" si="30"/>
        <v>99.1</v>
      </c>
      <c r="Z88">
        <f t="shared" si="31"/>
        <v>0</v>
      </c>
      <c r="AA88">
        <f t="shared" si="42"/>
        <v>1.1840079887674466</v>
      </c>
      <c r="AB88">
        <f t="shared" si="43"/>
        <v>0</v>
      </c>
      <c r="AC88">
        <f t="shared" si="44"/>
        <v>0</v>
      </c>
      <c r="AD88">
        <f t="shared" si="45"/>
        <v>99.1</v>
      </c>
      <c r="AE88">
        <f t="shared" si="46"/>
        <v>1.1840079887674466</v>
      </c>
      <c r="AF88">
        <f t="shared" si="47"/>
        <v>0</v>
      </c>
      <c r="AG88">
        <f t="shared" si="48"/>
        <v>0</v>
      </c>
    </row>
    <row r="89" spans="1:33" x14ac:dyDescent="0.25">
      <c r="A89">
        <v>70</v>
      </c>
      <c r="B89">
        <v>0.69000000000000006</v>
      </c>
      <c r="C89">
        <f t="shared" si="34"/>
        <v>103.17099999999999</v>
      </c>
      <c r="D89">
        <f t="shared" si="35"/>
        <v>0</v>
      </c>
      <c r="E89">
        <f t="shared" si="32"/>
        <v>616.51517292322308</v>
      </c>
      <c r="F89">
        <f t="shared" si="33"/>
        <v>324.54158646161153</v>
      </c>
      <c r="G89">
        <f t="shared" si="36"/>
        <v>200084.81229815757</v>
      </c>
      <c r="H89">
        <f t="shared" si="49"/>
        <v>753599.89986408211</v>
      </c>
      <c r="I89">
        <f t="shared" si="50"/>
        <v>103.17099999999999</v>
      </c>
      <c r="J89">
        <f t="shared" si="37"/>
        <v>0</v>
      </c>
      <c r="K89">
        <f t="shared" si="38"/>
        <v>1.3894778631816498</v>
      </c>
      <c r="L89">
        <f t="shared" si="39"/>
        <v>0</v>
      </c>
      <c r="M89">
        <f t="shared" si="40"/>
        <v>1.3894778631816498</v>
      </c>
      <c r="N89">
        <v>70</v>
      </c>
      <c r="S89">
        <f t="shared" si="25"/>
        <v>3</v>
      </c>
      <c r="T89">
        <f t="shared" si="26"/>
        <v>22</v>
      </c>
      <c r="U89">
        <f t="shared" si="41"/>
        <v>70</v>
      </c>
      <c r="V89">
        <f>($T$12*'10-day-rainfall'!X76+$T$13*'10-day-rainfall'!Y76+$T$14*'10-day-rainfall'!Z76+$T$15*'10-day-rainfall'!AA76)/12</f>
        <v>1.7787911570009178</v>
      </c>
      <c r="Y89">
        <f t="shared" si="30"/>
        <v>99.1</v>
      </c>
      <c r="Z89">
        <f t="shared" si="31"/>
        <v>0</v>
      </c>
      <c r="AA89">
        <f t="shared" si="42"/>
        <v>1.1840079887674466</v>
      </c>
      <c r="AB89">
        <f t="shared" si="43"/>
        <v>0</v>
      </c>
      <c r="AC89">
        <f t="shared" si="44"/>
        <v>0</v>
      </c>
      <c r="AD89">
        <f t="shared" si="45"/>
        <v>99.1</v>
      </c>
      <c r="AE89">
        <f t="shared" si="46"/>
        <v>1.1840079887674466</v>
      </c>
      <c r="AF89">
        <f t="shared" si="47"/>
        <v>0</v>
      </c>
      <c r="AG89">
        <f t="shared" si="48"/>
        <v>0</v>
      </c>
    </row>
    <row r="90" spans="1:33" x14ac:dyDescent="0.25">
      <c r="A90">
        <v>71</v>
      </c>
      <c r="B90">
        <v>0.70000000000000007</v>
      </c>
      <c r="C90">
        <f t="shared" si="34"/>
        <v>103.23</v>
      </c>
      <c r="D90">
        <f t="shared" si="35"/>
        <v>0</v>
      </c>
      <c r="E90">
        <f t="shared" si="32"/>
        <v>616.98717292322317</v>
      </c>
      <c r="F90">
        <f t="shared" si="33"/>
        <v>325.01358646161162</v>
      </c>
      <c r="G90">
        <f t="shared" si="36"/>
        <v>200529.21387258731</v>
      </c>
      <c r="H90">
        <f t="shared" si="49"/>
        <v>765418.01121232624</v>
      </c>
      <c r="I90">
        <f t="shared" si="50"/>
        <v>103.23</v>
      </c>
      <c r="J90">
        <f t="shared" si="37"/>
        <v>0</v>
      </c>
      <c r="K90">
        <f t="shared" si="38"/>
        <v>1.3925639852263008</v>
      </c>
      <c r="L90">
        <f t="shared" si="39"/>
        <v>0</v>
      </c>
      <c r="M90">
        <f t="shared" si="40"/>
        <v>1.3925639852263008</v>
      </c>
      <c r="N90">
        <v>71</v>
      </c>
      <c r="S90">
        <f t="shared" si="25"/>
        <v>3</v>
      </c>
      <c r="T90">
        <f t="shared" si="26"/>
        <v>23</v>
      </c>
      <c r="U90">
        <f t="shared" si="41"/>
        <v>71</v>
      </c>
      <c r="V90">
        <f>($T$12*'10-day-rainfall'!X77+$T$13*'10-day-rainfall'!Y77+$T$14*'10-day-rainfall'!Z77+$T$15*'10-day-rainfall'!AA77)/12</f>
        <v>1.7787911570009178</v>
      </c>
      <c r="Y90">
        <f t="shared" si="30"/>
        <v>99.1</v>
      </c>
      <c r="Z90">
        <f t="shared" si="31"/>
        <v>0</v>
      </c>
      <c r="AA90">
        <f t="shared" si="42"/>
        <v>1.1840079887674466</v>
      </c>
      <c r="AB90">
        <f t="shared" si="43"/>
        <v>0</v>
      </c>
      <c r="AC90">
        <f t="shared" si="44"/>
        <v>0</v>
      </c>
      <c r="AD90">
        <f t="shared" si="45"/>
        <v>99.1</v>
      </c>
      <c r="AE90">
        <f t="shared" si="46"/>
        <v>1.1840079887674466</v>
      </c>
      <c r="AF90">
        <f t="shared" si="47"/>
        <v>0</v>
      </c>
      <c r="AG90">
        <f t="shared" si="48"/>
        <v>0</v>
      </c>
    </row>
    <row r="91" spans="1:33" x14ac:dyDescent="0.25">
      <c r="A91">
        <v>72</v>
      </c>
      <c r="B91">
        <v>0.71</v>
      </c>
      <c r="C91">
        <f t="shared" si="34"/>
        <v>103.289</v>
      </c>
      <c r="D91">
        <f t="shared" si="35"/>
        <v>0</v>
      </c>
      <c r="E91">
        <f t="shared" si="32"/>
        <v>617.45917292322315</v>
      </c>
      <c r="F91">
        <f t="shared" si="33"/>
        <v>325.4855864616116</v>
      </c>
      <c r="G91">
        <f t="shared" si="36"/>
        <v>200974.06101501695</v>
      </c>
      <c r="H91">
        <f t="shared" si="49"/>
        <v>777262.35539823107</v>
      </c>
      <c r="I91">
        <f t="shared" si="50"/>
        <v>103.289</v>
      </c>
      <c r="J91">
        <f t="shared" si="37"/>
        <v>0</v>
      </c>
      <c r="K91">
        <f t="shared" si="38"/>
        <v>1.3956532014931733</v>
      </c>
      <c r="L91">
        <f t="shared" si="39"/>
        <v>0</v>
      </c>
      <c r="M91">
        <f t="shared" si="40"/>
        <v>1.3956532014931733</v>
      </c>
      <c r="N91">
        <v>72</v>
      </c>
      <c r="S91">
        <f t="shared" si="25"/>
        <v>3</v>
      </c>
      <c r="T91">
        <f t="shared" si="26"/>
        <v>24</v>
      </c>
      <c r="U91">
        <f t="shared" si="41"/>
        <v>72</v>
      </c>
      <c r="V91">
        <f>($T$12*'10-day-rainfall'!X78+$T$13*'10-day-rainfall'!Y78+$T$14*'10-day-rainfall'!Z78+$T$15*'10-day-rainfall'!AA78)/12</f>
        <v>1.7787911570009178</v>
      </c>
      <c r="Y91">
        <f t="shared" si="30"/>
        <v>99.1</v>
      </c>
      <c r="Z91">
        <f t="shared" si="31"/>
        <v>0</v>
      </c>
      <c r="AA91">
        <f t="shared" si="42"/>
        <v>1.1840079887674466</v>
      </c>
      <c r="AB91">
        <f t="shared" si="43"/>
        <v>0</v>
      </c>
      <c r="AC91">
        <f t="shared" si="44"/>
        <v>0</v>
      </c>
      <c r="AD91">
        <f t="shared" si="45"/>
        <v>99.1</v>
      </c>
      <c r="AE91">
        <f t="shared" si="46"/>
        <v>1.1840079887674466</v>
      </c>
      <c r="AF91">
        <f t="shared" si="47"/>
        <v>0</v>
      </c>
      <c r="AG91">
        <f t="shared" si="48"/>
        <v>0</v>
      </c>
    </row>
    <row r="92" spans="1:33" x14ac:dyDescent="0.25">
      <c r="A92">
        <v>73</v>
      </c>
      <c r="B92">
        <v>0.72</v>
      </c>
      <c r="C92">
        <f t="shared" si="34"/>
        <v>103.348</v>
      </c>
      <c r="D92">
        <f t="shared" si="35"/>
        <v>0</v>
      </c>
      <c r="E92">
        <f t="shared" si="32"/>
        <v>617.93117292322313</v>
      </c>
      <c r="F92">
        <f t="shared" si="33"/>
        <v>325.95758646161158</v>
      </c>
      <c r="G92">
        <f t="shared" si="36"/>
        <v>201419.35372544656</v>
      </c>
      <c r="H92">
        <f t="shared" si="49"/>
        <v>789132.9587103097</v>
      </c>
      <c r="I92">
        <f t="shared" si="50"/>
        <v>103.348</v>
      </c>
      <c r="J92">
        <f t="shared" si="37"/>
        <v>0</v>
      </c>
      <c r="K92">
        <f t="shared" si="38"/>
        <v>1.3987455119822678</v>
      </c>
      <c r="L92">
        <f t="shared" si="39"/>
        <v>0</v>
      </c>
      <c r="M92">
        <f t="shared" si="40"/>
        <v>1.3987455119822678</v>
      </c>
      <c r="N92">
        <v>73</v>
      </c>
      <c r="S92">
        <f t="shared" si="25"/>
        <v>4</v>
      </c>
      <c r="T92">
        <f t="shared" si="26"/>
        <v>1</v>
      </c>
      <c r="U92">
        <f t="shared" si="41"/>
        <v>73</v>
      </c>
      <c r="V92">
        <f>($T$12*'10-day-rainfall'!X79+$T$13*'10-day-rainfall'!Y79+$T$14*'10-day-rainfall'!Z79+$T$15*'10-day-rainfall'!AA79)/12</f>
        <v>1.7787911570009178</v>
      </c>
      <c r="Y92">
        <f t="shared" si="30"/>
        <v>99.1</v>
      </c>
      <c r="Z92">
        <f t="shared" si="31"/>
        <v>0</v>
      </c>
      <c r="AA92">
        <f t="shared" si="42"/>
        <v>1.1840079887674466</v>
      </c>
      <c r="AB92">
        <f t="shared" si="43"/>
        <v>0</v>
      </c>
      <c r="AC92">
        <f t="shared" si="44"/>
        <v>0</v>
      </c>
      <c r="AD92">
        <f t="shared" si="45"/>
        <v>99.1</v>
      </c>
      <c r="AE92">
        <f t="shared" si="46"/>
        <v>1.1840079887674466</v>
      </c>
      <c r="AF92">
        <f t="shared" si="47"/>
        <v>0</v>
      </c>
      <c r="AG92">
        <f t="shared" si="48"/>
        <v>0</v>
      </c>
    </row>
    <row r="93" spans="1:33" x14ac:dyDescent="0.25">
      <c r="A93">
        <v>74</v>
      </c>
      <c r="B93">
        <v>0.73</v>
      </c>
      <c r="C93">
        <f t="shared" si="34"/>
        <v>103.407</v>
      </c>
      <c r="D93">
        <f t="shared" si="35"/>
        <v>0</v>
      </c>
      <c r="E93">
        <f t="shared" si="32"/>
        <v>618.40317292322311</v>
      </c>
      <c r="F93">
        <f t="shared" si="33"/>
        <v>326.42958646161156</v>
      </c>
      <c r="G93">
        <f t="shared" si="36"/>
        <v>201865.0920038762</v>
      </c>
      <c r="H93">
        <f t="shared" si="49"/>
        <v>801029.84743707243</v>
      </c>
      <c r="I93">
        <f t="shared" si="50"/>
        <v>103.407</v>
      </c>
      <c r="J93">
        <f t="shared" si="37"/>
        <v>0</v>
      </c>
      <c r="K93">
        <f t="shared" si="38"/>
        <v>1.4018409166935848</v>
      </c>
      <c r="L93">
        <f t="shared" si="39"/>
        <v>0</v>
      </c>
      <c r="M93">
        <f t="shared" si="40"/>
        <v>1.4018409166935848</v>
      </c>
      <c r="N93">
        <v>74</v>
      </c>
      <c r="S93">
        <f t="shared" si="25"/>
        <v>4</v>
      </c>
      <c r="T93">
        <f t="shared" si="26"/>
        <v>2</v>
      </c>
      <c r="U93">
        <f t="shared" si="41"/>
        <v>74</v>
      </c>
      <c r="V93">
        <f>($T$12*'10-day-rainfall'!X80+$T$13*'10-day-rainfall'!Y80+$T$14*'10-day-rainfall'!Z80+$T$15*'10-day-rainfall'!AA80)/12</f>
        <v>1.7787911570009178</v>
      </c>
      <c r="Y93">
        <f t="shared" si="30"/>
        <v>99.1</v>
      </c>
      <c r="Z93">
        <f t="shared" si="31"/>
        <v>0</v>
      </c>
      <c r="AA93">
        <f t="shared" si="42"/>
        <v>1.1840079887674466</v>
      </c>
      <c r="AB93">
        <f t="shared" si="43"/>
        <v>0</v>
      </c>
      <c r="AC93">
        <f t="shared" si="44"/>
        <v>0</v>
      </c>
      <c r="AD93">
        <f t="shared" si="45"/>
        <v>99.1</v>
      </c>
      <c r="AE93">
        <f t="shared" si="46"/>
        <v>1.1840079887674466</v>
      </c>
      <c r="AF93">
        <f t="shared" si="47"/>
        <v>0</v>
      </c>
      <c r="AG93">
        <f t="shared" si="48"/>
        <v>0</v>
      </c>
    </row>
    <row r="94" spans="1:33" x14ac:dyDescent="0.25">
      <c r="A94">
        <v>75</v>
      </c>
      <c r="B94">
        <v>0.74</v>
      </c>
      <c r="C94">
        <f t="shared" si="34"/>
        <v>103.46599999999999</v>
      </c>
      <c r="D94">
        <f t="shared" si="35"/>
        <v>0</v>
      </c>
      <c r="E94">
        <f t="shared" si="32"/>
        <v>618.87517292322309</v>
      </c>
      <c r="F94">
        <f t="shared" si="33"/>
        <v>326.90158646161154</v>
      </c>
      <c r="G94">
        <f t="shared" si="36"/>
        <v>202311.2758503058</v>
      </c>
      <c r="H94">
        <f t="shared" si="49"/>
        <v>812953.04786702944</v>
      </c>
      <c r="I94">
        <f t="shared" si="50"/>
        <v>103.46599999999999</v>
      </c>
      <c r="J94">
        <f t="shared" si="37"/>
        <v>0</v>
      </c>
      <c r="K94">
        <f t="shared" si="38"/>
        <v>1.4049394156271235</v>
      </c>
      <c r="L94">
        <f t="shared" si="39"/>
        <v>0</v>
      </c>
      <c r="M94">
        <f t="shared" si="40"/>
        <v>1.4049394156271235</v>
      </c>
      <c r="N94">
        <v>75</v>
      </c>
      <c r="S94">
        <f t="shared" si="25"/>
        <v>4</v>
      </c>
      <c r="T94">
        <f t="shared" si="26"/>
        <v>3</v>
      </c>
      <c r="U94">
        <f t="shared" si="41"/>
        <v>75</v>
      </c>
      <c r="V94">
        <f>($T$12*'10-day-rainfall'!X81+$T$13*'10-day-rainfall'!Y81+$T$14*'10-day-rainfall'!Z81+$T$15*'10-day-rainfall'!AA81)/12</f>
        <v>1.7787911570009178</v>
      </c>
      <c r="Y94">
        <f t="shared" si="30"/>
        <v>99.1</v>
      </c>
      <c r="Z94">
        <f t="shared" si="31"/>
        <v>0</v>
      </c>
      <c r="AA94">
        <f t="shared" si="42"/>
        <v>1.1840079887674466</v>
      </c>
      <c r="AB94">
        <f t="shared" si="43"/>
        <v>0</v>
      </c>
      <c r="AC94">
        <f t="shared" si="44"/>
        <v>0</v>
      </c>
      <c r="AD94">
        <f t="shared" si="45"/>
        <v>99.1</v>
      </c>
      <c r="AE94">
        <f t="shared" si="46"/>
        <v>1.1840079887674466</v>
      </c>
      <c r="AF94">
        <f t="shared" si="47"/>
        <v>0</v>
      </c>
      <c r="AG94">
        <f t="shared" si="48"/>
        <v>0</v>
      </c>
    </row>
    <row r="95" spans="1:33" x14ac:dyDescent="0.25">
      <c r="A95">
        <v>76</v>
      </c>
      <c r="B95">
        <v>0.75</v>
      </c>
      <c r="C95">
        <f t="shared" si="34"/>
        <v>103.52500000000001</v>
      </c>
      <c r="D95">
        <f t="shared" si="35"/>
        <v>0</v>
      </c>
      <c r="E95">
        <f t="shared" si="32"/>
        <v>619.34717292322318</v>
      </c>
      <c r="F95">
        <f t="shared" si="33"/>
        <v>327.37358646161164</v>
      </c>
      <c r="G95">
        <f t="shared" si="36"/>
        <v>202757.90526473554</v>
      </c>
      <c r="H95">
        <f t="shared" si="49"/>
        <v>824902.58628869394</v>
      </c>
      <c r="I95">
        <f t="shared" si="50"/>
        <v>103.52500000000001</v>
      </c>
      <c r="J95">
        <f t="shared" si="37"/>
        <v>0</v>
      </c>
      <c r="K95">
        <f t="shared" si="38"/>
        <v>1.4080410087828856</v>
      </c>
      <c r="L95">
        <f t="shared" si="39"/>
        <v>0</v>
      </c>
      <c r="M95">
        <f t="shared" si="40"/>
        <v>1.4080410087828856</v>
      </c>
      <c r="N95">
        <v>76</v>
      </c>
      <c r="S95">
        <f t="shared" si="25"/>
        <v>4</v>
      </c>
      <c r="T95">
        <f t="shared" si="26"/>
        <v>4</v>
      </c>
      <c r="U95">
        <f t="shared" si="41"/>
        <v>76</v>
      </c>
      <c r="V95">
        <f>($T$12*'10-day-rainfall'!X82+$T$13*'10-day-rainfall'!Y82+$T$14*'10-day-rainfall'!Z82+$T$15*'10-day-rainfall'!AA82)/12</f>
        <v>1.7787911570009178</v>
      </c>
      <c r="Y95">
        <f t="shared" si="30"/>
        <v>99.1</v>
      </c>
      <c r="Z95">
        <f t="shared" si="31"/>
        <v>0</v>
      </c>
      <c r="AA95">
        <f t="shared" si="42"/>
        <v>1.1840079887674466</v>
      </c>
      <c r="AB95">
        <f t="shared" si="43"/>
        <v>0</v>
      </c>
      <c r="AC95">
        <f t="shared" si="44"/>
        <v>0</v>
      </c>
      <c r="AD95">
        <f t="shared" si="45"/>
        <v>99.1</v>
      </c>
      <c r="AE95">
        <f t="shared" si="46"/>
        <v>1.1840079887674466</v>
      </c>
      <c r="AF95">
        <f t="shared" si="47"/>
        <v>0</v>
      </c>
      <c r="AG95">
        <f t="shared" si="48"/>
        <v>0</v>
      </c>
    </row>
    <row r="96" spans="1:33" x14ac:dyDescent="0.25">
      <c r="A96">
        <v>77</v>
      </c>
      <c r="B96">
        <v>0.76</v>
      </c>
      <c r="C96">
        <f t="shared" si="34"/>
        <v>103.584</v>
      </c>
      <c r="D96">
        <f t="shared" si="35"/>
        <v>0</v>
      </c>
      <c r="E96">
        <f t="shared" si="32"/>
        <v>619.81917292322316</v>
      </c>
      <c r="F96">
        <f t="shared" si="33"/>
        <v>327.84558646161162</v>
      </c>
      <c r="G96">
        <f t="shared" si="36"/>
        <v>203204.98024716516</v>
      </c>
      <c r="H96">
        <f t="shared" si="49"/>
        <v>836878.4889905703</v>
      </c>
      <c r="I96">
        <f t="shared" si="50"/>
        <v>103.584</v>
      </c>
      <c r="J96">
        <f t="shared" si="37"/>
        <v>0</v>
      </c>
      <c r="K96">
        <f t="shared" si="38"/>
        <v>1.411145696160869</v>
      </c>
      <c r="L96">
        <f t="shared" si="39"/>
        <v>0</v>
      </c>
      <c r="M96">
        <f t="shared" si="40"/>
        <v>1.411145696160869</v>
      </c>
      <c r="N96">
        <v>77</v>
      </c>
      <c r="S96">
        <f t="shared" si="25"/>
        <v>4</v>
      </c>
      <c r="T96">
        <f t="shared" si="26"/>
        <v>5</v>
      </c>
      <c r="U96">
        <f t="shared" si="41"/>
        <v>77</v>
      </c>
      <c r="V96">
        <f>($T$12*'10-day-rainfall'!X83+$T$13*'10-day-rainfall'!Y83+$T$14*'10-day-rainfall'!Z83+$T$15*'10-day-rainfall'!AA83)/12</f>
        <v>1.7787911570009178</v>
      </c>
      <c r="Y96">
        <f t="shared" si="30"/>
        <v>99.1</v>
      </c>
      <c r="Z96">
        <f t="shared" si="31"/>
        <v>0</v>
      </c>
      <c r="AA96">
        <f t="shared" si="42"/>
        <v>1.1840079887674466</v>
      </c>
      <c r="AB96">
        <f t="shared" si="43"/>
        <v>0</v>
      </c>
      <c r="AC96">
        <f t="shared" si="44"/>
        <v>0</v>
      </c>
      <c r="AD96">
        <f t="shared" si="45"/>
        <v>99.1</v>
      </c>
      <c r="AE96">
        <f t="shared" si="46"/>
        <v>1.1840079887674466</v>
      </c>
      <c r="AF96">
        <f t="shared" si="47"/>
        <v>0</v>
      </c>
      <c r="AG96">
        <f t="shared" si="48"/>
        <v>0</v>
      </c>
    </row>
    <row r="97" spans="1:33" x14ac:dyDescent="0.25">
      <c r="A97">
        <v>78</v>
      </c>
      <c r="B97">
        <v>0.77</v>
      </c>
      <c r="C97">
        <f t="shared" si="34"/>
        <v>103.643</v>
      </c>
      <c r="D97">
        <f t="shared" si="35"/>
        <v>0</v>
      </c>
      <c r="E97">
        <f t="shared" si="32"/>
        <v>620.29117292322314</v>
      </c>
      <c r="F97">
        <f t="shared" si="33"/>
        <v>328.3175864616116</v>
      </c>
      <c r="G97">
        <f t="shared" si="36"/>
        <v>203652.50079759478</v>
      </c>
      <c r="H97">
        <f t="shared" si="49"/>
        <v>848880.78226117184</v>
      </c>
      <c r="I97">
        <f t="shared" si="50"/>
        <v>103.643</v>
      </c>
      <c r="J97">
        <f t="shared" si="37"/>
        <v>0</v>
      </c>
      <c r="K97">
        <f t="shared" si="38"/>
        <v>1.4142534777610747</v>
      </c>
      <c r="L97">
        <f t="shared" si="39"/>
        <v>0</v>
      </c>
      <c r="M97">
        <f t="shared" si="40"/>
        <v>1.4142534777610747</v>
      </c>
      <c r="N97">
        <v>78</v>
      </c>
      <c r="S97">
        <f t="shared" si="25"/>
        <v>4</v>
      </c>
      <c r="T97">
        <f t="shared" si="26"/>
        <v>6</v>
      </c>
      <c r="U97">
        <f t="shared" si="41"/>
        <v>78</v>
      </c>
      <c r="V97">
        <f>($T$12*'10-day-rainfall'!X84+$T$13*'10-day-rainfall'!Y84+$T$14*'10-day-rainfall'!Z84+$T$15*'10-day-rainfall'!AA84)/12</f>
        <v>1.7787911570009178</v>
      </c>
      <c r="Y97">
        <f t="shared" si="30"/>
        <v>99.1</v>
      </c>
      <c r="Z97">
        <f t="shared" si="31"/>
        <v>0</v>
      </c>
      <c r="AA97">
        <f t="shared" si="42"/>
        <v>1.1840079887674466</v>
      </c>
      <c r="AB97">
        <f t="shared" si="43"/>
        <v>0</v>
      </c>
      <c r="AC97">
        <f t="shared" si="44"/>
        <v>0</v>
      </c>
      <c r="AD97">
        <f t="shared" si="45"/>
        <v>99.1</v>
      </c>
      <c r="AE97">
        <f t="shared" si="46"/>
        <v>1.1840079887674466</v>
      </c>
      <c r="AF97">
        <f t="shared" si="47"/>
        <v>0</v>
      </c>
      <c r="AG97">
        <f t="shared" si="48"/>
        <v>0</v>
      </c>
    </row>
    <row r="98" spans="1:33" x14ac:dyDescent="0.25">
      <c r="A98">
        <v>79</v>
      </c>
      <c r="B98">
        <v>0.78</v>
      </c>
      <c r="C98">
        <f t="shared" si="34"/>
        <v>103.702</v>
      </c>
      <c r="D98">
        <f t="shared" si="35"/>
        <v>0</v>
      </c>
      <c r="E98">
        <f t="shared" si="32"/>
        <v>620.76317292322312</v>
      </c>
      <c r="F98">
        <f t="shared" si="33"/>
        <v>328.78958646161158</v>
      </c>
      <c r="G98">
        <f t="shared" si="36"/>
        <v>204100.46691602439</v>
      </c>
      <c r="H98">
        <f t="shared" si="49"/>
        <v>860909.49238900875</v>
      </c>
      <c r="I98">
        <f t="shared" si="50"/>
        <v>103.702</v>
      </c>
      <c r="J98">
        <f t="shared" si="37"/>
        <v>0</v>
      </c>
      <c r="K98">
        <f t="shared" si="38"/>
        <v>1.4173643535835025</v>
      </c>
      <c r="L98">
        <f t="shared" si="39"/>
        <v>0</v>
      </c>
      <c r="M98">
        <f t="shared" si="40"/>
        <v>1.4173643535835025</v>
      </c>
      <c r="N98">
        <v>79</v>
      </c>
      <c r="S98">
        <f t="shared" si="25"/>
        <v>4</v>
      </c>
      <c r="T98">
        <f t="shared" si="26"/>
        <v>7</v>
      </c>
      <c r="U98">
        <f t="shared" si="41"/>
        <v>79</v>
      </c>
      <c r="V98">
        <f>($T$12*'10-day-rainfall'!X85+$T$13*'10-day-rainfall'!Y85+$T$14*'10-day-rainfall'!Z85+$T$15*'10-day-rainfall'!AA85)/12</f>
        <v>1.7787911570009178</v>
      </c>
      <c r="Y98">
        <f t="shared" si="30"/>
        <v>99.1</v>
      </c>
      <c r="Z98">
        <f t="shared" si="31"/>
        <v>0</v>
      </c>
      <c r="AA98">
        <f t="shared" si="42"/>
        <v>1.1840079887674466</v>
      </c>
      <c r="AB98">
        <f t="shared" si="43"/>
        <v>0</v>
      </c>
      <c r="AC98">
        <f t="shared" si="44"/>
        <v>0</v>
      </c>
      <c r="AD98">
        <f t="shared" si="45"/>
        <v>99.1</v>
      </c>
      <c r="AE98">
        <f t="shared" si="46"/>
        <v>1.1840079887674466</v>
      </c>
      <c r="AF98">
        <f t="shared" si="47"/>
        <v>0</v>
      </c>
      <c r="AG98">
        <f t="shared" si="48"/>
        <v>0</v>
      </c>
    </row>
    <row r="99" spans="1:33" x14ac:dyDescent="0.25">
      <c r="A99">
        <v>80</v>
      </c>
      <c r="B99">
        <v>0.79</v>
      </c>
      <c r="C99">
        <f t="shared" si="34"/>
        <v>103.761</v>
      </c>
      <c r="D99">
        <f t="shared" si="35"/>
        <v>0</v>
      </c>
      <c r="E99">
        <f t="shared" si="32"/>
        <v>621.2351729232231</v>
      </c>
      <c r="F99">
        <f t="shared" si="33"/>
        <v>329.26158646161156</v>
      </c>
      <c r="G99">
        <f t="shared" si="36"/>
        <v>204548.87860245403</v>
      </c>
      <c r="H99">
        <f t="shared" si="49"/>
        <v>872964.64566259133</v>
      </c>
      <c r="I99">
        <f t="shared" si="50"/>
        <v>103.761</v>
      </c>
      <c r="J99">
        <f t="shared" si="37"/>
        <v>0</v>
      </c>
      <c r="K99">
        <f t="shared" si="38"/>
        <v>1.4204783236281529</v>
      </c>
      <c r="L99">
        <f t="shared" si="39"/>
        <v>0</v>
      </c>
      <c r="M99">
        <f t="shared" si="40"/>
        <v>1.4204783236281529</v>
      </c>
      <c r="N99">
        <v>80</v>
      </c>
      <c r="S99">
        <f t="shared" si="25"/>
        <v>4</v>
      </c>
      <c r="T99">
        <f t="shared" si="26"/>
        <v>8</v>
      </c>
      <c r="U99">
        <f t="shared" si="41"/>
        <v>80</v>
      </c>
      <c r="V99">
        <f>($T$12*'10-day-rainfall'!X86+$T$13*'10-day-rainfall'!Y86+$T$14*'10-day-rainfall'!Z86+$T$15*'10-day-rainfall'!AA86)/12</f>
        <v>1.7787911570009178</v>
      </c>
      <c r="Y99">
        <f t="shared" si="30"/>
        <v>99.1</v>
      </c>
      <c r="Z99">
        <f t="shared" si="31"/>
        <v>0</v>
      </c>
      <c r="AA99">
        <f t="shared" si="42"/>
        <v>1.1840079887674466</v>
      </c>
      <c r="AB99">
        <f t="shared" si="43"/>
        <v>0</v>
      </c>
      <c r="AC99">
        <f t="shared" si="44"/>
        <v>0</v>
      </c>
      <c r="AD99">
        <f t="shared" si="45"/>
        <v>99.1</v>
      </c>
      <c r="AE99">
        <f t="shared" si="46"/>
        <v>1.1840079887674466</v>
      </c>
      <c r="AF99">
        <f t="shared" si="47"/>
        <v>0</v>
      </c>
      <c r="AG99">
        <f t="shared" si="48"/>
        <v>0</v>
      </c>
    </row>
    <row r="100" spans="1:33" x14ac:dyDescent="0.25">
      <c r="A100">
        <v>81</v>
      </c>
      <c r="B100">
        <v>0.8</v>
      </c>
      <c r="C100">
        <f t="shared" si="34"/>
        <v>103.82</v>
      </c>
      <c r="D100">
        <f t="shared" si="35"/>
        <v>0</v>
      </c>
      <c r="E100">
        <f t="shared" si="32"/>
        <v>621.70717292322308</v>
      </c>
      <c r="F100">
        <f t="shared" si="33"/>
        <v>329.73358646161154</v>
      </c>
      <c r="G100">
        <f t="shared" si="36"/>
        <v>204997.73585688366</v>
      </c>
      <c r="H100">
        <f t="shared" si="49"/>
        <v>885046.26837042987</v>
      </c>
      <c r="I100">
        <f t="shared" si="50"/>
        <v>103.82</v>
      </c>
      <c r="J100">
        <f t="shared" si="37"/>
        <v>0</v>
      </c>
      <c r="K100">
        <f t="shared" si="38"/>
        <v>1.4235953878950254</v>
      </c>
      <c r="L100">
        <f t="shared" si="39"/>
        <v>0</v>
      </c>
      <c r="M100">
        <f t="shared" si="40"/>
        <v>1.4235953878950254</v>
      </c>
      <c r="N100">
        <v>81</v>
      </c>
      <c r="S100">
        <f t="shared" si="25"/>
        <v>4</v>
      </c>
      <c r="T100">
        <f t="shared" si="26"/>
        <v>9</v>
      </c>
      <c r="U100">
        <f t="shared" si="41"/>
        <v>81</v>
      </c>
      <c r="V100">
        <f>($T$12*'10-day-rainfall'!X87+$T$13*'10-day-rainfall'!Y87+$T$14*'10-day-rainfall'!Z87+$T$15*'10-day-rainfall'!AA87)/12</f>
        <v>1.7787911570009178</v>
      </c>
      <c r="Y100">
        <f t="shared" si="30"/>
        <v>99.1</v>
      </c>
      <c r="Z100">
        <f t="shared" si="31"/>
        <v>1.1480193527835959E-2</v>
      </c>
      <c r="AA100">
        <f t="shared" si="42"/>
        <v>1.1840079887674466</v>
      </c>
      <c r="AB100">
        <f t="shared" si="43"/>
        <v>0</v>
      </c>
      <c r="AC100">
        <f t="shared" si="44"/>
        <v>0</v>
      </c>
      <c r="AD100">
        <f t="shared" si="45"/>
        <v>99.1</v>
      </c>
      <c r="AE100">
        <f t="shared" si="46"/>
        <v>1.1840079887674466</v>
      </c>
      <c r="AF100">
        <f t="shared" si="47"/>
        <v>0</v>
      </c>
      <c r="AG100">
        <f t="shared" si="48"/>
        <v>0</v>
      </c>
    </row>
    <row r="101" spans="1:33" x14ac:dyDescent="0.25">
      <c r="A101">
        <v>82</v>
      </c>
      <c r="B101">
        <v>0.81</v>
      </c>
      <c r="C101">
        <f t="shared" si="34"/>
        <v>103.879</v>
      </c>
      <c r="D101">
        <f t="shared" si="35"/>
        <v>0</v>
      </c>
      <c r="E101">
        <f t="shared" si="32"/>
        <v>622.17917292322318</v>
      </c>
      <c r="F101">
        <f t="shared" si="33"/>
        <v>330.20558646161163</v>
      </c>
      <c r="G101">
        <f t="shared" si="36"/>
        <v>205447.03867931338</v>
      </c>
      <c r="H101">
        <f t="shared" si="49"/>
        <v>897154.38680103759</v>
      </c>
      <c r="I101">
        <f t="shared" si="50"/>
        <v>103.879</v>
      </c>
      <c r="J101">
        <f t="shared" si="37"/>
        <v>0</v>
      </c>
      <c r="K101">
        <f t="shared" si="38"/>
        <v>1.4267155463841206</v>
      </c>
      <c r="L101">
        <f t="shared" si="39"/>
        <v>0</v>
      </c>
      <c r="M101">
        <f t="shared" si="40"/>
        <v>1.4267155463841206</v>
      </c>
      <c r="N101">
        <v>82</v>
      </c>
      <c r="S101">
        <f t="shared" si="25"/>
        <v>4</v>
      </c>
      <c r="T101">
        <f t="shared" si="26"/>
        <v>10</v>
      </c>
      <c r="U101">
        <f t="shared" si="41"/>
        <v>82</v>
      </c>
      <c r="V101">
        <f>($T$12*'10-day-rainfall'!X88+$T$13*'10-day-rainfall'!Y88+$T$14*'10-day-rainfall'!Z88+$T$15*'10-day-rainfall'!AA88)/12</f>
        <v>1.7797399333255324</v>
      </c>
      <c r="Y101">
        <f t="shared" si="30"/>
        <v>99.1</v>
      </c>
      <c r="Z101">
        <f t="shared" si="31"/>
        <v>6.2293561130944572E-2</v>
      </c>
      <c r="AA101">
        <f t="shared" si="42"/>
        <v>1.1840079887674466</v>
      </c>
      <c r="AB101">
        <f t="shared" si="43"/>
        <v>0</v>
      </c>
      <c r="AC101">
        <f t="shared" si="44"/>
        <v>0</v>
      </c>
      <c r="AD101">
        <f t="shared" si="45"/>
        <v>99.1</v>
      </c>
      <c r="AE101">
        <f t="shared" si="46"/>
        <v>1.1840079887674466</v>
      </c>
      <c r="AF101">
        <f t="shared" si="47"/>
        <v>0</v>
      </c>
      <c r="AG101">
        <f t="shared" si="48"/>
        <v>0</v>
      </c>
    </row>
    <row r="102" spans="1:33" x14ac:dyDescent="0.25">
      <c r="A102">
        <v>83</v>
      </c>
      <c r="B102">
        <v>0.82000000000000006</v>
      </c>
      <c r="C102">
        <f t="shared" si="34"/>
        <v>103.938</v>
      </c>
      <c r="D102">
        <f t="shared" si="35"/>
        <v>0</v>
      </c>
      <c r="E102">
        <f t="shared" si="32"/>
        <v>622.65117292322316</v>
      </c>
      <c r="F102">
        <f t="shared" si="33"/>
        <v>330.67758646161161</v>
      </c>
      <c r="G102">
        <f t="shared" si="36"/>
        <v>205896.787069743</v>
      </c>
      <c r="H102">
        <f t="shared" si="49"/>
        <v>909289.02724291896</v>
      </c>
      <c r="I102">
        <f t="shared" si="50"/>
        <v>103.938</v>
      </c>
      <c r="J102">
        <f t="shared" si="37"/>
        <v>0</v>
      </c>
      <c r="K102">
        <f t="shared" si="38"/>
        <v>1.4298387990954375</v>
      </c>
      <c r="L102">
        <f t="shared" si="39"/>
        <v>0</v>
      </c>
      <c r="M102">
        <f t="shared" si="40"/>
        <v>1.4298387990954375</v>
      </c>
      <c r="N102">
        <v>83</v>
      </c>
      <c r="S102">
        <f t="shared" si="25"/>
        <v>4</v>
      </c>
      <c r="T102">
        <f t="shared" si="26"/>
        <v>11</v>
      </c>
      <c r="U102">
        <f t="shared" si="41"/>
        <v>83</v>
      </c>
      <c r="V102">
        <f>($T$12*'10-day-rainfall'!X89+$T$13*'10-day-rainfall'!Y89+$T$14*'10-day-rainfall'!Z89+$T$15*'10-day-rainfall'!AA89)/12</f>
        <v>1.7848881615181724</v>
      </c>
      <c r="Y102">
        <f t="shared" si="30"/>
        <v>99.1</v>
      </c>
      <c r="Z102">
        <f t="shared" si="31"/>
        <v>0.13659691496521403</v>
      </c>
      <c r="AA102">
        <f t="shared" si="42"/>
        <v>1.1840079887674466</v>
      </c>
      <c r="AB102">
        <f t="shared" si="43"/>
        <v>0</v>
      </c>
      <c r="AC102">
        <f t="shared" si="44"/>
        <v>0</v>
      </c>
      <c r="AD102">
        <f t="shared" si="45"/>
        <v>99.1</v>
      </c>
      <c r="AE102">
        <f t="shared" si="46"/>
        <v>1.1840079887674466</v>
      </c>
      <c r="AF102">
        <f t="shared" si="47"/>
        <v>0</v>
      </c>
      <c r="AG102">
        <f t="shared" si="48"/>
        <v>0</v>
      </c>
    </row>
    <row r="103" spans="1:33" x14ac:dyDescent="0.25">
      <c r="A103">
        <v>84</v>
      </c>
      <c r="B103">
        <v>0.83000000000000007</v>
      </c>
      <c r="C103">
        <f t="shared" si="34"/>
        <v>103.997</v>
      </c>
      <c r="D103">
        <f t="shared" si="35"/>
        <v>0</v>
      </c>
      <c r="E103">
        <f t="shared" si="32"/>
        <v>623.12317292322314</v>
      </c>
      <c r="F103">
        <f t="shared" si="33"/>
        <v>331.14958646161159</v>
      </c>
      <c r="G103">
        <f t="shared" si="36"/>
        <v>206346.98102817262</v>
      </c>
      <c r="H103">
        <f t="shared" si="49"/>
        <v>921450.21598458732</v>
      </c>
      <c r="I103">
        <f t="shared" si="50"/>
        <v>103.997</v>
      </c>
      <c r="J103">
        <f t="shared" si="37"/>
        <v>0</v>
      </c>
      <c r="K103">
        <f t="shared" si="38"/>
        <v>1.4329651460289765</v>
      </c>
      <c r="L103">
        <f t="shared" si="39"/>
        <v>0</v>
      </c>
      <c r="M103">
        <f t="shared" si="40"/>
        <v>1.4329651460289765</v>
      </c>
      <c r="N103">
        <v>84</v>
      </c>
      <c r="S103">
        <f t="shared" si="25"/>
        <v>4</v>
      </c>
      <c r="T103">
        <f t="shared" si="26"/>
        <v>12</v>
      </c>
      <c r="U103">
        <f t="shared" si="41"/>
        <v>84</v>
      </c>
      <c r="V103">
        <f>($T$12*'10-day-rainfall'!X90+$T$13*'10-day-rainfall'!Y90+$T$14*'10-day-rainfall'!Z90+$T$15*'10-day-rainfall'!AA90)/12</f>
        <v>1.796177162754967</v>
      </c>
      <c r="Y103">
        <f t="shared" si="30"/>
        <v>99.1</v>
      </c>
      <c r="Z103">
        <f t="shared" si="31"/>
        <v>0.24735128671066464</v>
      </c>
      <c r="AA103">
        <f t="shared" si="42"/>
        <v>1.1840079887674466</v>
      </c>
      <c r="AB103">
        <f t="shared" si="43"/>
        <v>0</v>
      </c>
      <c r="AC103">
        <f t="shared" si="44"/>
        <v>0</v>
      </c>
      <c r="AD103">
        <f t="shared" si="45"/>
        <v>99.1</v>
      </c>
      <c r="AE103">
        <f t="shared" si="46"/>
        <v>1.1840079887674466</v>
      </c>
      <c r="AF103">
        <f t="shared" si="47"/>
        <v>0</v>
      </c>
      <c r="AG103">
        <f t="shared" si="48"/>
        <v>0</v>
      </c>
    </row>
    <row r="104" spans="1:33" x14ac:dyDescent="0.25">
      <c r="A104">
        <v>85</v>
      </c>
      <c r="B104">
        <v>0.84</v>
      </c>
      <c r="C104">
        <f t="shared" si="34"/>
        <v>104.056</v>
      </c>
      <c r="D104">
        <f t="shared" si="35"/>
        <v>0</v>
      </c>
      <c r="E104">
        <f t="shared" si="32"/>
        <v>623.59517292322312</v>
      </c>
      <c r="F104">
        <f t="shared" si="33"/>
        <v>331.62158646161157</v>
      </c>
      <c r="G104">
        <f t="shared" si="36"/>
        <v>206797.62055460224</v>
      </c>
      <c r="H104">
        <f t="shared" si="49"/>
        <v>933637.97931455285</v>
      </c>
      <c r="I104">
        <f t="shared" si="50"/>
        <v>104.056</v>
      </c>
      <c r="J104">
        <f t="shared" si="37"/>
        <v>0</v>
      </c>
      <c r="K104">
        <f t="shared" si="38"/>
        <v>1.4360945871847377</v>
      </c>
      <c r="L104">
        <f t="shared" si="39"/>
        <v>0</v>
      </c>
      <c r="M104">
        <f t="shared" si="40"/>
        <v>1.4360945871847377</v>
      </c>
      <c r="N104">
        <v>85</v>
      </c>
      <c r="S104">
        <f t="shared" si="25"/>
        <v>4</v>
      </c>
      <c r="T104">
        <f t="shared" si="26"/>
        <v>13</v>
      </c>
      <c r="U104">
        <f t="shared" si="41"/>
        <v>85</v>
      </c>
      <c r="V104">
        <f>($T$12*'10-day-rainfall'!X91+$T$13*'10-day-rainfall'!Y91+$T$14*'10-day-rainfall'!Z91+$T$15*'10-day-rainfall'!AA91)/12</f>
        <v>1.8166194178550219</v>
      </c>
      <c r="Y104">
        <f t="shared" si="30"/>
        <v>99.1</v>
      </c>
      <c r="Z104">
        <f t="shared" si="31"/>
        <v>0.42777110873967178</v>
      </c>
      <c r="AA104">
        <f t="shared" si="42"/>
        <v>1.1840079887674466</v>
      </c>
      <c r="AB104">
        <f t="shared" si="43"/>
        <v>0</v>
      </c>
      <c r="AC104">
        <f t="shared" si="44"/>
        <v>0</v>
      </c>
      <c r="AD104">
        <f t="shared" si="45"/>
        <v>99.1</v>
      </c>
      <c r="AE104">
        <f t="shared" si="46"/>
        <v>1.1840079887674466</v>
      </c>
      <c r="AF104">
        <f t="shared" si="47"/>
        <v>0</v>
      </c>
      <c r="AG104">
        <f t="shared" si="48"/>
        <v>0</v>
      </c>
    </row>
    <row r="105" spans="1:33" x14ac:dyDescent="0.25">
      <c r="A105">
        <v>86</v>
      </c>
      <c r="B105">
        <v>0.85</v>
      </c>
      <c r="C105">
        <f t="shared" si="34"/>
        <v>104.11499999999999</v>
      </c>
      <c r="D105">
        <f t="shared" si="35"/>
        <v>0</v>
      </c>
      <c r="E105">
        <f t="shared" si="32"/>
        <v>624.0671729232231</v>
      </c>
      <c r="F105">
        <f t="shared" si="33"/>
        <v>332.09358646161155</v>
      </c>
      <c r="G105">
        <f t="shared" si="36"/>
        <v>207248.70564903188</v>
      </c>
      <c r="H105">
        <f t="shared" si="49"/>
        <v>945852.34352132597</v>
      </c>
      <c r="I105">
        <f t="shared" si="50"/>
        <v>104.11499999999999</v>
      </c>
      <c r="J105">
        <f t="shared" si="37"/>
        <v>0</v>
      </c>
      <c r="K105">
        <f t="shared" si="38"/>
        <v>1.4392271225627213</v>
      </c>
      <c r="L105">
        <f t="shared" si="39"/>
        <v>0</v>
      </c>
      <c r="M105">
        <f t="shared" si="40"/>
        <v>1.4392271225627213</v>
      </c>
      <c r="N105">
        <v>86</v>
      </c>
      <c r="S105">
        <f t="shared" si="25"/>
        <v>4</v>
      </c>
      <c r="T105">
        <f t="shared" si="26"/>
        <v>14</v>
      </c>
      <c r="U105">
        <f t="shared" si="41"/>
        <v>86</v>
      </c>
      <c r="V105">
        <f>($T$12*'10-day-rainfall'!X92+$T$13*'10-day-rainfall'!Y92+$T$14*'10-day-rainfall'!Z92+$T$15*'10-day-rainfall'!AA92)/12</f>
        <v>1.8519724020483832</v>
      </c>
      <c r="Y105">
        <f t="shared" si="30"/>
        <v>99.1</v>
      </c>
      <c r="Z105">
        <f t="shared" si="31"/>
        <v>0.7836698563921356</v>
      </c>
      <c r="AA105">
        <f t="shared" si="42"/>
        <v>1.1840079887674466</v>
      </c>
      <c r="AB105">
        <f t="shared" si="43"/>
        <v>0</v>
      </c>
      <c r="AC105">
        <f t="shared" si="44"/>
        <v>0</v>
      </c>
      <c r="AD105">
        <f t="shared" si="45"/>
        <v>99.1</v>
      </c>
      <c r="AE105">
        <f t="shared" si="46"/>
        <v>1.1840079887674466</v>
      </c>
      <c r="AF105">
        <f t="shared" si="47"/>
        <v>0</v>
      </c>
      <c r="AG105">
        <f t="shared" si="48"/>
        <v>0</v>
      </c>
    </row>
    <row r="106" spans="1:33" x14ac:dyDescent="0.25">
      <c r="A106">
        <v>87</v>
      </c>
      <c r="B106">
        <v>0.86</v>
      </c>
      <c r="C106">
        <f t="shared" si="34"/>
        <v>104.17400000000001</v>
      </c>
      <c r="D106">
        <f t="shared" si="35"/>
        <v>0</v>
      </c>
      <c r="E106">
        <f t="shared" si="32"/>
        <v>624.53917292322319</v>
      </c>
      <c r="F106">
        <f t="shared" si="33"/>
        <v>332.56558646161164</v>
      </c>
      <c r="G106">
        <f t="shared" si="36"/>
        <v>207700.2363114616</v>
      </c>
      <c r="H106">
        <f t="shared" si="49"/>
        <v>958093.33489341999</v>
      </c>
      <c r="I106">
        <f t="shared" si="50"/>
        <v>104.17400000000001</v>
      </c>
      <c r="J106">
        <f t="shared" si="37"/>
        <v>0</v>
      </c>
      <c r="K106">
        <f t="shared" si="38"/>
        <v>1.4423627521629276</v>
      </c>
      <c r="L106">
        <f t="shared" si="39"/>
        <v>0</v>
      </c>
      <c r="M106">
        <f t="shared" si="40"/>
        <v>1.4423627521629276</v>
      </c>
      <c r="N106">
        <v>87</v>
      </c>
      <c r="S106">
        <f t="shared" si="25"/>
        <v>4</v>
      </c>
      <c r="T106">
        <f t="shared" si="26"/>
        <v>15</v>
      </c>
      <c r="U106">
        <f t="shared" si="41"/>
        <v>87</v>
      </c>
      <c r="V106">
        <f>($T$12*'10-day-rainfall'!X93+$T$13*'10-day-rainfall'!Y93+$T$14*'10-day-rainfall'!Z93+$T$15*'10-day-rainfall'!AA93)/12</f>
        <v>1.916738505882444</v>
      </c>
      <c r="Y106">
        <f t="shared" si="30"/>
        <v>99.1</v>
      </c>
      <c r="Z106">
        <f t="shared" si="31"/>
        <v>3.245229517673895</v>
      </c>
      <c r="AA106">
        <f t="shared" si="42"/>
        <v>1.1840079887674466</v>
      </c>
      <c r="AB106">
        <f t="shared" si="43"/>
        <v>0</v>
      </c>
      <c r="AC106">
        <f t="shared" si="44"/>
        <v>3710.1987520316065</v>
      </c>
      <c r="AD106">
        <f t="shared" si="45"/>
        <v>99.121734699331213</v>
      </c>
      <c r="AE106">
        <f t="shared" si="46"/>
        <v>1.1850662183852958</v>
      </c>
      <c r="AF106">
        <f t="shared" si="47"/>
        <v>7416.5878774389575</v>
      </c>
      <c r="AG106">
        <f t="shared" si="48"/>
        <v>0</v>
      </c>
    </row>
    <row r="107" spans="1:33" x14ac:dyDescent="0.25">
      <c r="A107">
        <v>88</v>
      </c>
      <c r="B107">
        <v>0.87</v>
      </c>
      <c r="C107">
        <f t="shared" si="34"/>
        <v>104.233</v>
      </c>
      <c r="D107">
        <f t="shared" si="35"/>
        <v>0</v>
      </c>
      <c r="E107">
        <f t="shared" si="32"/>
        <v>625.01117292322317</v>
      </c>
      <c r="F107">
        <f t="shared" si="33"/>
        <v>333.03758646161162</v>
      </c>
      <c r="G107">
        <f t="shared" si="36"/>
        <v>208152.21254189123</v>
      </c>
      <c r="H107">
        <f t="shared" si="49"/>
        <v>970360.97971933929</v>
      </c>
      <c r="I107">
        <f t="shared" si="50"/>
        <v>104.233</v>
      </c>
      <c r="J107">
        <f t="shared" si="37"/>
        <v>0</v>
      </c>
      <c r="K107">
        <f t="shared" si="38"/>
        <v>1.4455014759853559</v>
      </c>
      <c r="L107">
        <f t="shared" si="39"/>
        <v>0</v>
      </c>
      <c r="M107">
        <f t="shared" si="40"/>
        <v>1.4455014759853559</v>
      </c>
      <c r="N107">
        <v>88</v>
      </c>
      <c r="S107">
        <f t="shared" si="25"/>
        <v>4</v>
      </c>
      <c r="T107">
        <f t="shared" si="26"/>
        <v>16</v>
      </c>
      <c r="U107">
        <f t="shared" si="41"/>
        <v>88</v>
      </c>
      <c r="V107">
        <f>($T$12*'10-day-rainfall'!X94+$T$13*'10-day-rainfall'!Y94+$T$14*'10-day-rainfall'!Z94+$T$15*'10-day-rainfall'!AA94)/12</f>
        <v>2.1849392924670634</v>
      </c>
      <c r="Y107">
        <f t="shared" si="30"/>
        <v>99.14344708150513</v>
      </c>
      <c r="Z107">
        <f t="shared" si="31"/>
        <v>1.9423251871239462</v>
      </c>
      <c r="AA107">
        <f t="shared" si="42"/>
        <v>1.1861233614145301</v>
      </c>
      <c r="AB107">
        <f t="shared" si="43"/>
        <v>7416.5878774398725</v>
      </c>
      <c r="AC107">
        <f t="shared" si="44"/>
        <v>8777.7511637168209</v>
      </c>
      <c r="AD107">
        <f t="shared" si="45"/>
        <v>99.151420906290596</v>
      </c>
      <c r="AE107">
        <f t="shared" si="46"/>
        <v>1.186511594876007</v>
      </c>
      <c r="AF107">
        <f t="shared" si="47"/>
        <v>10137.516809532453</v>
      </c>
      <c r="AG107">
        <f t="shared" si="48"/>
        <v>0</v>
      </c>
    </row>
    <row r="108" spans="1:33" x14ac:dyDescent="0.25">
      <c r="A108">
        <v>89</v>
      </c>
      <c r="B108">
        <v>0.88</v>
      </c>
      <c r="C108">
        <f t="shared" si="34"/>
        <v>104.292</v>
      </c>
      <c r="D108">
        <f t="shared" si="35"/>
        <v>0</v>
      </c>
      <c r="E108">
        <f t="shared" si="32"/>
        <v>625.48317292322315</v>
      </c>
      <c r="F108">
        <f t="shared" si="33"/>
        <v>333.5095864616116</v>
      </c>
      <c r="G108">
        <f t="shared" si="36"/>
        <v>208604.63434032086</v>
      </c>
      <c r="H108">
        <f t="shared" si="49"/>
        <v>982655.30428759719</v>
      </c>
      <c r="I108">
        <f t="shared" si="50"/>
        <v>104.292</v>
      </c>
      <c r="J108">
        <f t="shared" si="37"/>
        <v>0</v>
      </c>
      <c r="K108">
        <f t="shared" si="38"/>
        <v>1.4486432940300058</v>
      </c>
      <c r="L108">
        <f t="shared" si="39"/>
        <v>0</v>
      </c>
      <c r="M108">
        <f t="shared" si="40"/>
        <v>1.4486432940300058</v>
      </c>
      <c r="N108">
        <v>89</v>
      </c>
      <c r="S108">
        <f t="shared" si="25"/>
        <v>4</v>
      </c>
      <c r="T108">
        <f t="shared" si="26"/>
        <v>17</v>
      </c>
      <c r="U108">
        <f t="shared" si="41"/>
        <v>89</v>
      </c>
      <c r="V108">
        <f>($T$12*'10-day-rainfall'!X95+$T$13*'10-day-rainfall'!Y95+$T$14*'10-day-rainfall'!Z95+$T$15*'10-day-rainfall'!AA95)/12</f>
        <v>2.3454620352045796</v>
      </c>
      <c r="Y108">
        <f t="shared" si="30"/>
        <v>99.15938560863718</v>
      </c>
      <c r="Z108">
        <f t="shared" si="31"/>
        <v>0.83177347266666846</v>
      </c>
      <c r="AA108">
        <f t="shared" si="42"/>
        <v>1.1868994044027712</v>
      </c>
      <c r="AB108">
        <f t="shared" si="43"/>
        <v>10137.516809532093</v>
      </c>
      <c r="AC108">
        <f t="shared" si="44"/>
        <v>9498.2901324071081</v>
      </c>
      <c r="AD108">
        <f t="shared" si="45"/>
        <v>99.155641892520052</v>
      </c>
      <c r="AE108">
        <f t="shared" si="46"/>
        <v>1.1867171083076158</v>
      </c>
      <c r="AF108">
        <f t="shared" si="47"/>
        <v>8859.7197212246829</v>
      </c>
      <c r="AG108">
        <f t="shared" si="48"/>
        <v>0</v>
      </c>
    </row>
    <row r="109" spans="1:33" x14ac:dyDescent="0.25">
      <c r="A109">
        <v>90</v>
      </c>
      <c r="B109">
        <v>0.89</v>
      </c>
      <c r="C109">
        <f t="shared" si="34"/>
        <v>104.351</v>
      </c>
      <c r="D109">
        <f t="shared" si="35"/>
        <v>0</v>
      </c>
      <c r="E109">
        <f t="shared" si="32"/>
        <v>625.95517292322313</v>
      </c>
      <c r="F109">
        <f t="shared" si="33"/>
        <v>333.98158646161158</v>
      </c>
      <c r="G109">
        <f t="shared" si="36"/>
        <v>209057.50170675048</v>
      </c>
      <c r="H109">
        <f t="shared" si="49"/>
        <v>994976.33488670411</v>
      </c>
      <c r="I109">
        <f t="shared" si="50"/>
        <v>104.351</v>
      </c>
      <c r="J109">
        <f t="shared" si="37"/>
        <v>0</v>
      </c>
      <c r="K109">
        <f t="shared" si="38"/>
        <v>1.4517882062968783</v>
      </c>
      <c r="L109">
        <f t="shared" si="39"/>
        <v>0</v>
      </c>
      <c r="M109">
        <f t="shared" si="40"/>
        <v>1.4517882062968783</v>
      </c>
      <c r="N109">
        <v>90</v>
      </c>
      <c r="S109">
        <f t="shared" ref="S109:S172" si="51">S85+1</f>
        <v>4</v>
      </c>
      <c r="T109">
        <f t="shared" ref="T109:T172" si="52">T85</f>
        <v>18</v>
      </c>
      <c r="U109">
        <f t="shared" si="41"/>
        <v>90</v>
      </c>
      <c r="V109">
        <f>($T$12*'10-day-rainfall'!X96+$T$13*'10-day-rainfall'!Y96+$T$14*'10-day-rainfall'!Z96+$T$15*'10-day-rainfall'!AA96)/12</f>
        <v>2.4142036445158745</v>
      </c>
      <c r="Y109">
        <f t="shared" si="30"/>
        <v>99.151901085944331</v>
      </c>
      <c r="Z109">
        <f t="shared" si="31"/>
        <v>0.56543077103342243</v>
      </c>
      <c r="AA109">
        <f t="shared" si="42"/>
        <v>1.1865349740966591</v>
      </c>
      <c r="AB109">
        <f t="shared" si="43"/>
        <v>8859.7197212253486</v>
      </c>
      <c r="AC109">
        <f t="shared" si="44"/>
        <v>7741.7321557115229</v>
      </c>
      <c r="AD109">
        <f t="shared" si="45"/>
        <v>99.145351807801433</v>
      </c>
      <c r="AE109">
        <f t="shared" si="46"/>
        <v>1.1862160996553461</v>
      </c>
      <c r="AF109">
        <f t="shared" si="47"/>
        <v>6624.8925381864228</v>
      </c>
      <c r="AG109">
        <f t="shared" si="48"/>
        <v>0</v>
      </c>
    </row>
    <row r="110" spans="1:33" x14ac:dyDescent="0.25">
      <c r="A110">
        <v>91</v>
      </c>
      <c r="B110">
        <v>0.9</v>
      </c>
      <c r="C110">
        <f t="shared" si="34"/>
        <v>104.41</v>
      </c>
      <c r="D110">
        <f t="shared" si="35"/>
        <v>0</v>
      </c>
      <c r="E110">
        <f t="shared" si="32"/>
        <v>626.42717292322311</v>
      </c>
      <c r="F110">
        <f t="shared" si="33"/>
        <v>334.45358646161156</v>
      </c>
      <c r="G110">
        <f t="shared" si="36"/>
        <v>209510.8146411801</v>
      </c>
      <c r="H110">
        <f t="shared" si="49"/>
        <v>1007324.0978051705</v>
      </c>
      <c r="I110">
        <f t="shared" si="50"/>
        <v>104.41</v>
      </c>
      <c r="J110">
        <f t="shared" si="37"/>
        <v>0</v>
      </c>
      <c r="K110">
        <f t="shared" si="38"/>
        <v>1.4549362127859728</v>
      </c>
      <c r="L110">
        <f t="shared" si="39"/>
        <v>0</v>
      </c>
      <c r="M110">
        <f t="shared" si="40"/>
        <v>1.4549362127859728</v>
      </c>
      <c r="N110">
        <v>91</v>
      </c>
      <c r="S110">
        <f t="shared" si="51"/>
        <v>4</v>
      </c>
      <c r="T110">
        <f t="shared" si="52"/>
        <v>19</v>
      </c>
      <c r="U110">
        <f t="shared" si="41"/>
        <v>91</v>
      </c>
      <c r="V110">
        <f>($T$12*'10-day-rainfall'!X97+$T$13*'10-day-rainfall'!Y97+$T$14*'10-day-rainfall'!Z97+$T$15*'10-day-rainfall'!AA97)/12</f>
        <v>2.4609334603037607</v>
      </c>
      <c r="Y110">
        <f t="shared" si="30"/>
        <v>99.138809254447708</v>
      </c>
      <c r="Z110">
        <f t="shared" si="31"/>
        <v>0.42393756034074126</v>
      </c>
      <c r="AA110">
        <f t="shared" si="42"/>
        <v>1.1858975526338409</v>
      </c>
      <c r="AB110">
        <f t="shared" si="43"/>
        <v>6624.8925381873323</v>
      </c>
      <c r="AC110">
        <f t="shared" si="44"/>
        <v>5253.3645520597529</v>
      </c>
      <c r="AD110">
        <f t="shared" si="45"/>
        <v>99.130774712258685</v>
      </c>
      <c r="AE110">
        <f t="shared" si="46"/>
        <v>1.1855063629338727</v>
      </c>
      <c r="AF110">
        <f t="shared" si="47"/>
        <v>3883.244848852059</v>
      </c>
      <c r="AG110">
        <f t="shared" si="48"/>
        <v>0</v>
      </c>
    </row>
    <row r="111" spans="1:33" x14ac:dyDescent="0.25">
      <c r="A111">
        <v>92</v>
      </c>
      <c r="B111">
        <v>0.91</v>
      </c>
      <c r="C111">
        <f t="shared" si="34"/>
        <v>104.46899999999999</v>
      </c>
      <c r="D111">
        <f t="shared" si="35"/>
        <v>0</v>
      </c>
      <c r="E111">
        <f t="shared" si="32"/>
        <v>626.89917292322309</v>
      </c>
      <c r="F111">
        <f t="shared" si="33"/>
        <v>334.92558646161154</v>
      </c>
      <c r="G111">
        <f t="shared" si="36"/>
        <v>209964.57314360971</v>
      </c>
      <c r="H111">
        <f t="shared" si="49"/>
        <v>1019698.6193315065</v>
      </c>
      <c r="I111">
        <f t="shared" si="50"/>
        <v>104.46899999999999</v>
      </c>
      <c r="J111">
        <f t="shared" si="37"/>
        <v>0</v>
      </c>
      <c r="K111">
        <f t="shared" si="38"/>
        <v>1.4580873134972896</v>
      </c>
      <c r="L111">
        <f t="shared" si="39"/>
        <v>0</v>
      </c>
      <c r="M111">
        <f t="shared" si="40"/>
        <v>1.4580873134972896</v>
      </c>
      <c r="N111">
        <v>92</v>
      </c>
      <c r="S111">
        <f t="shared" si="51"/>
        <v>4</v>
      </c>
      <c r="T111">
        <f t="shared" si="52"/>
        <v>20</v>
      </c>
      <c r="U111">
        <f t="shared" si="41"/>
        <v>92</v>
      </c>
      <c r="V111">
        <f>($T$12*'10-day-rainfall'!X98+$T$13*'10-day-rainfall'!Y98+$T$14*'10-day-rainfall'!Z98+$T$15*'10-day-rainfall'!AA98)/12</f>
        <v>2.4959696223153922</v>
      </c>
      <c r="Y111">
        <f t="shared" si="30"/>
        <v>99.12274841992577</v>
      </c>
      <c r="Z111">
        <f t="shared" si="31"/>
        <v>0.33408693833188852</v>
      </c>
      <c r="AA111">
        <f t="shared" si="42"/>
        <v>1.1851155749069131</v>
      </c>
      <c r="AB111">
        <f t="shared" si="43"/>
        <v>3883.2448488508662</v>
      </c>
      <c r="AC111">
        <f t="shared" si="44"/>
        <v>2351.3933030158219</v>
      </c>
      <c r="AD111">
        <f t="shared" si="45"/>
        <v>99.113774686982069</v>
      </c>
      <c r="AE111">
        <f t="shared" si="46"/>
        <v>1.18467865743044</v>
      </c>
      <c r="AF111">
        <f t="shared" si="47"/>
        <v>821.11466009608102</v>
      </c>
      <c r="AG111">
        <f t="shared" si="48"/>
        <v>0</v>
      </c>
    </row>
    <row r="112" spans="1:33" x14ac:dyDescent="0.25">
      <c r="A112">
        <v>93</v>
      </c>
      <c r="B112">
        <v>0.92</v>
      </c>
      <c r="C112">
        <f t="shared" si="34"/>
        <v>104.52800000000001</v>
      </c>
      <c r="D112">
        <f t="shared" si="35"/>
        <v>0</v>
      </c>
      <c r="E112">
        <f t="shared" si="32"/>
        <v>627.37117292322318</v>
      </c>
      <c r="F112">
        <f t="shared" si="33"/>
        <v>335.39758646161164</v>
      </c>
      <c r="G112">
        <f t="shared" si="36"/>
        <v>210418.77721403947</v>
      </c>
      <c r="H112">
        <f t="shared" si="49"/>
        <v>1032099.9257542257</v>
      </c>
      <c r="I112">
        <f t="shared" si="50"/>
        <v>104.52800000000001</v>
      </c>
      <c r="J112">
        <f t="shared" si="37"/>
        <v>0</v>
      </c>
      <c r="K112">
        <f t="shared" si="38"/>
        <v>1.4612415084308297</v>
      </c>
      <c r="L112">
        <f t="shared" si="39"/>
        <v>0</v>
      </c>
      <c r="M112">
        <f t="shared" si="40"/>
        <v>1.4612415084308297</v>
      </c>
      <c r="N112">
        <v>93</v>
      </c>
      <c r="S112">
        <f t="shared" si="51"/>
        <v>4</v>
      </c>
      <c r="T112">
        <f t="shared" si="52"/>
        <v>21</v>
      </c>
      <c r="U112">
        <f t="shared" si="41"/>
        <v>93</v>
      </c>
      <c r="V112">
        <f>($T$12*'10-day-rainfall'!X99+$T$13*'10-day-rainfall'!Y99+$T$14*'10-day-rainfall'!Z99+$T$15*'10-day-rainfall'!AA99)/12</f>
        <v>2.5235801130866227</v>
      </c>
      <c r="Y112">
        <f t="shared" si="30"/>
        <v>99.104810168254161</v>
      </c>
      <c r="Z112">
        <f t="shared" si="31"/>
        <v>0.271740554372843</v>
      </c>
      <c r="AA112">
        <f t="shared" si="42"/>
        <v>1.1842421885801897</v>
      </c>
      <c r="AB112">
        <f t="shared" si="43"/>
        <v>821.11466009712069</v>
      </c>
      <c r="AC112">
        <f t="shared" si="44"/>
        <v>0</v>
      </c>
      <c r="AD112">
        <f t="shared" si="45"/>
        <v>99.1</v>
      </c>
      <c r="AE112">
        <f t="shared" si="46"/>
        <v>1.1840079887674466</v>
      </c>
      <c r="AF112">
        <f t="shared" si="47"/>
        <v>0</v>
      </c>
      <c r="AG112">
        <f t="shared" si="48"/>
        <v>0</v>
      </c>
    </row>
    <row r="113" spans="1:33" x14ac:dyDescent="0.25">
      <c r="A113">
        <v>94</v>
      </c>
      <c r="B113">
        <v>0.93</v>
      </c>
      <c r="C113">
        <f t="shared" si="34"/>
        <v>104.587</v>
      </c>
      <c r="D113">
        <f t="shared" si="35"/>
        <v>0</v>
      </c>
      <c r="E113">
        <f t="shared" si="32"/>
        <v>627.84317292322316</v>
      </c>
      <c r="F113">
        <f t="shared" si="33"/>
        <v>335.86958646161162</v>
      </c>
      <c r="G113">
        <f t="shared" si="36"/>
        <v>210873.42685246907</v>
      </c>
      <c r="H113">
        <f t="shared" si="49"/>
        <v>1044528.0433618324</v>
      </c>
      <c r="I113">
        <f t="shared" si="50"/>
        <v>104.587</v>
      </c>
      <c r="J113">
        <f t="shared" si="37"/>
        <v>0</v>
      </c>
      <c r="K113">
        <f t="shared" si="38"/>
        <v>1.4643987975865906</v>
      </c>
      <c r="L113">
        <f t="shared" si="39"/>
        <v>0</v>
      </c>
      <c r="M113">
        <f t="shared" si="40"/>
        <v>1.4643987975865906</v>
      </c>
      <c r="N113">
        <v>94</v>
      </c>
      <c r="S113">
        <f t="shared" si="51"/>
        <v>4</v>
      </c>
      <c r="T113">
        <f t="shared" si="52"/>
        <v>22</v>
      </c>
      <c r="U113">
        <f t="shared" si="41"/>
        <v>94</v>
      </c>
      <c r="V113">
        <f>($T$12*'10-day-rainfall'!X100+$T$13*'10-day-rainfall'!Y100+$T$14*'10-day-rainfall'!Z100+$T$15*'10-day-rainfall'!AA100)/12</f>
        <v>2.5460380101422295</v>
      </c>
      <c r="Y113">
        <f t="shared" si="30"/>
        <v>99.1</v>
      </c>
      <c r="Z113">
        <f t="shared" si="31"/>
        <v>0.22605345118735357</v>
      </c>
      <c r="AA113">
        <f t="shared" si="42"/>
        <v>1.1840079887674466</v>
      </c>
      <c r="AB113">
        <f t="shared" si="43"/>
        <v>0</v>
      </c>
      <c r="AC113">
        <f t="shared" si="44"/>
        <v>0</v>
      </c>
      <c r="AD113">
        <f t="shared" si="45"/>
        <v>99.1</v>
      </c>
      <c r="AE113">
        <f t="shared" si="46"/>
        <v>1.1840079887674466</v>
      </c>
      <c r="AF113">
        <f t="shared" si="47"/>
        <v>0</v>
      </c>
      <c r="AG113">
        <f t="shared" si="48"/>
        <v>0</v>
      </c>
    </row>
    <row r="114" spans="1:33" x14ac:dyDescent="0.25">
      <c r="A114">
        <v>95</v>
      </c>
      <c r="B114">
        <v>0.94000000000000006</v>
      </c>
      <c r="C114">
        <f t="shared" si="34"/>
        <v>104.646</v>
      </c>
      <c r="D114">
        <f t="shared" si="35"/>
        <v>0</v>
      </c>
      <c r="E114">
        <f t="shared" si="32"/>
        <v>628.31517292322314</v>
      </c>
      <c r="F114">
        <f t="shared" si="33"/>
        <v>336.3415864616116</v>
      </c>
      <c r="G114">
        <f t="shared" si="36"/>
        <v>211328.5220588987</v>
      </c>
      <c r="H114">
        <f t="shared" si="49"/>
        <v>1056982.9984428401</v>
      </c>
      <c r="I114">
        <f t="shared" si="50"/>
        <v>104.646</v>
      </c>
      <c r="J114">
        <f t="shared" si="37"/>
        <v>0</v>
      </c>
      <c r="K114">
        <f t="shared" si="38"/>
        <v>1.4675591809645743</v>
      </c>
      <c r="L114">
        <f t="shared" si="39"/>
        <v>0</v>
      </c>
      <c r="M114">
        <f t="shared" si="40"/>
        <v>1.4675591809645743</v>
      </c>
      <c r="N114">
        <v>95</v>
      </c>
      <c r="S114">
        <f t="shared" si="51"/>
        <v>4</v>
      </c>
      <c r="T114">
        <f t="shared" si="52"/>
        <v>23</v>
      </c>
      <c r="U114">
        <f t="shared" si="41"/>
        <v>95</v>
      </c>
      <c r="V114">
        <f>($T$12*'10-day-rainfall'!X101+$T$13*'10-day-rainfall'!Y101+$T$14*'10-day-rainfall'!Z101+$T$15*'10-day-rainfall'!AA101)/12</f>
        <v>2.564720113546143</v>
      </c>
      <c r="Y114">
        <f t="shared" si="30"/>
        <v>99.1</v>
      </c>
      <c r="Z114">
        <f t="shared" si="31"/>
        <v>0.19128911881935587</v>
      </c>
      <c r="AA114">
        <f t="shared" si="42"/>
        <v>1.1840079887674466</v>
      </c>
      <c r="AB114">
        <f t="shared" si="43"/>
        <v>0</v>
      </c>
      <c r="AC114">
        <f t="shared" si="44"/>
        <v>0</v>
      </c>
      <c r="AD114">
        <f t="shared" si="45"/>
        <v>99.1</v>
      </c>
      <c r="AE114">
        <f t="shared" si="46"/>
        <v>1.1840079887674466</v>
      </c>
      <c r="AF114">
        <f t="shared" si="47"/>
        <v>0</v>
      </c>
      <c r="AG114">
        <f t="shared" si="48"/>
        <v>0</v>
      </c>
    </row>
    <row r="115" spans="1:33" x14ac:dyDescent="0.25">
      <c r="A115">
        <v>96</v>
      </c>
      <c r="B115">
        <v>0.95000000000000007</v>
      </c>
      <c r="C115">
        <f t="shared" si="34"/>
        <v>104.705</v>
      </c>
      <c r="D115">
        <f t="shared" si="35"/>
        <v>0</v>
      </c>
      <c r="E115">
        <f t="shared" si="32"/>
        <v>628.78717292322312</v>
      </c>
      <c r="F115">
        <f t="shared" si="33"/>
        <v>336.81358646161158</v>
      </c>
      <c r="G115">
        <f t="shared" si="36"/>
        <v>211784.06283332832</v>
      </c>
      <c r="H115">
        <f t="shared" si="49"/>
        <v>1069464.8172857591</v>
      </c>
      <c r="I115">
        <f t="shared" si="50"/>
        <v>104.705</v>
      </c>
      <c r="J115">
        <f t="shared" si="37"/>
        <v>0</v>
      </c>
      <c r="K115">
        <f t="shared" si="38"/>
        <v>1.4707226585647799</v>
      </c>
      <c r="L115">
        <f t="shared" si="39"/>
        <v>0</v>
      </c>
      <c r="M115">
        <f t="shared" si="40"/>
        <v>1.4707226585647799</v>
      </c>
      <c r="N115">
        <v>96</v>
      </c>
      <c r="S115">
        <f t="shared" si="51"/>
        <v>4</v>
      </c>
      <c r="T115">
        <f t="shared" si="52"/>
        <v>24</v>
      </c>
      <c r="U115">
        <f t="shared" si="41"/>
        <v>96</v>
      </c>
      <c r="V115">
        <f>($T$12*'10-day-rainfall'!X102+$T$13*'10-day-rainfall'!Y102+$T$14*'10-day-rainfall'!Z102+$T$15*'10-day-rainfall'!AA102)/12</f>
        <v>2.5805291316303873</v>
      </c>
      <c r="Y115">
        <f t="shared" si="30"/>
        <v>99.1</v>
      </c>
      <c r="Z115">
        <f t="shared" si="31"/>
        <v>0</v>
      </c>
      <c r="AA115">
        <f t="shared" si="42"/>
        <v>1.1840079887674466</v>
      </c>
      <c r="AB115">
        <f t="shared" si="43"/>
        <v>0</v>
      </c>
      <c r="AC115">
        <f t="shared" si="44"/>
        <v>0</v>
      </c>
      <c r="AD115">
        <f t="shared" si="45"/>
        <v>99.1</v>
      </c>
      <c r="AE115">
        <f t="shared" si="46"/>
        <v>1.1840079887674466</v>
      </c>
      <c r="AF115">
        <f t="shared" si="47"/>
        <v>0</v>
      </c>
      <c r="AG115">
        <f t="shared" si="48"/>
        <v>0</v>
      </c>
    </row>
    <row r="116" spans="1:33" x14ac:dyDescent="0.25">
      <c r="A116">
        <v>97</v>
      </c>
      <c r="B116">
        <v>0.96</v>
      </c>
      <c r="C116">
        <f t="shared" si="34"/>
        <v>104.764</v>
      </c>
      <c r="D116">
        <f t="shared" si="35"/>
        <v>0</v>
      </c>
      <c r="E116">
        <f t="shared" si="32"/>
        <v>629.2591729232231</v>
      </c>
      <c r="F116">
        <f t="shared" si="33"/>
        <v>337.28558646161156</v>
      </c>
      <c r="G116">
        <f t="shared" si="36"/>
        <v>212240.04917575794</v>
      </c>
      <c r="H116">
        <f t="shared" si="49"/>
        <v>1081973.5261790999</v>
      </c>
      <c r="I116">
        <f t="shared" si="50"/>
        <v>104.764</v>
      </c>
      <c r="J116">
        <f t="shared" si="37"/>
        <v>0</v>
      </c>
      <c r="K116">
        <f t="shared" si="38"/>
        <v>1.4738892303872078</v>
      </c>
      <c r="L116">
        <f t="shared" si="39"/>
        <v>0</v>
      </c>
      <c r="M116">
        <f t="shared" si="40"/>
        <v>1.4738892303872078</v>
      </c>
      <c r="N116">
        <v>97</v>
      </c>
      <c r="S116">
        <f t="shared" si="51"/>
        <v>5</v>
      </c>
      <c r="T116">
        <f t="shared" si="52"/>
        <v>1</v>
      </c>
      <c r="U116">
        <f t="shared" si="41"/>
        <v>97</v>
      </c>
      <c r="V116">
        <f>($T$12*'10-day-rainfall'!X103+$T$13*'10-day-rainfall'!Y103+$T$14*'10-day-rainfall'!Z103+$T$15*'10-day-rainfall'!AA103)/12</f>
        <v>2.5805291316303873</v>
      </c>
      <c r="Y116">
        <f t="shared" si="30"/>
        <v>99.1</v>
      </c>
      <c r="Z116">
        <f t="shared" si="31"/>
        <v>0</v>
      </c>
      <c r="AA116">
        <f t="shared" si="42"/>
        <v>1.1840079887674466</v>
      </c>
      <c r="AB116">
        <f t="shared" si="43"/>
        <v>0</v>
      </c>
      <c r="AC116">
        <f t="shared" si="44"/>
        <v>0</v>
      </c>
      <c r="AD116">
        <f t="shared" si="45"/>
        <v>99.1</v>
      </c>
      <c r="AE116">
        <f t="shared" si="46"/>
        <v>1.1840079887674466</v>
      </c>
      <c r="AF116">
        <f t="shared" si="47"/>
        <v>0</v>
      </c>
      <c r="AG116">
        <f t="shared" si="48"/>
        <v>0</v>
      </c>
    </row>
    <row r="117" spans="1:33" x14ac:dyDescent="0.25">
      <c r="A117">
        <v>98</v>
      </c>
      <c r="B117">
        <v>0.97</v>
      </c>
      <c r="C117">
        <f>$C$20+B117*(MAX($C$6,$C$6+$C$5-$C$10))</f>
        <v>104.82299999999999</v>
      </c>
      <c r="D117">
        <f t="shared" si="35"/>
        <v>0</v>
      </c>
      <c r="E117">
        <f t="shared" si="32"/>
        <v>629.73117292322308</v>
      </c>
      <c r="F117">
        <f t="shared" si="33"/>
        <v>337.75758646161154</v>
      </c>
      <c r="G117">
        <f t="shared" si="36"/>
        <v>212696.48108618756</v>
      </c>
      <c r="H117">
        <f t="shared" si="49"/>
        <v>1094509.1514113729</v>
      </c>
      <c r="I117">
        <f t="shared" si="50"/>
        <v>104.82299999999999</v>
      </c>
      <c r="J117">
        <f t="shared" si="37"/>
        <v>0</v>
      </c>
      <c r="K117">
        <f t="shared" si="38"/>
        <v>1.4770588964318581</v>
      </c>
      <c r="L117">
        <f t="shared" si="39"/>
        <v>0</v>
      </c>
      <c r="M117">
        <f t="shared" si="40"/>
        <v>1.4770588964318581</v>
      </c>
      <c r="N117">
        <v>98</v>
      </c>
      <c r="S117">
        <f t="shared" si="51"/>
        <v>5</v>
      </c>
      <c r="T117">
        <f t="shared" si="52"/>
        <v>2</v>
      </c>
      <c r="U117">
        <f t="shared" si="41"/>
        <v>98</v>
      </c>
      <c r="V117">
        <f>($T$12*'10-day-rainfall'!X104+$T$13*'10-day-rainfall'!Y104+$T$14*'10-day-rainfall'!Z104+$T$15*'10-day-rainfall'!AA104)/12</f>
        <v>2.5805291316303873</v>
      </c>
      <c r="Y117">
        <f t="shared" si="30"/>
        <v>99.1</v>
      </c>
      <c r="Z117">
        <f t="shared" si="31"/>
        <v>0</v>
      </c>
      <c r="AA117">
        <f t="shared" si="42"/>
        <v>1.1840079887674466</v>
      </c>
      <c r="AB117">
        <f t="shared" si="43"/>
        <v>0</v>
      </c>
      <c r="AC117">
        <f t="shared" si="44"/>
        <v>0</v>
      </c>
      <c r="AD117">
        <f t="shared" si="45"/>
        <v>99.1</v>
      </c>
      <c r="AE117">
        <f t="shared" si="46"/>
        <v>1.1840079887674466</v>
      </c>
      <c r="AF117">
        <f t="shared" si="47"/>
        <v>0</v>
      </c>
      <c r="AG117">
        <f t="shared" si="48"/>
        <v>0</v>
      </c>
    </row>
    <row r="118" spans="1:33" x14ac:dyDescent="0.25">
      <c r="A118">
        <v>99</v>
      </c>
      <c r="B118">
        <v>0.98</v>
      </c>
      <c r="C118">
        <f>$C$20+B118*(MAX($C$6,$C$6+$C$5-$C$10))</f>
        <v>104.88200000000001</v>
      </c>
      <c r="D118">
        <f t="shared" si="35"/>
        <v>0</v>
      </c>
      <c r="E118">
        <f t="shared" si="32"/>
        <v>630.20317292322318</v>
      </c>
      <c r="F118">
        <f t="shared" si="33"/>
        <v>338.22958646161163</v>
      </c>
      <c r="G118">
        <f t="shared" si="36"/>
        <v>213153.35856461729</v>
      </c>
      <c r="H118">
        <f t="shared" si="49"/>
        <v>1107071.7192710915</v>
      </c>
      <c r="I118">
        <f t="shared" si="50"/>
        <v>104.88200000000001</v>
      </c>
      <c r="J118">
        <f t="shared" si="37"/>
        <v>0</v>
      </c>
      <c r="K118">
        <f t="shared" si="38"/>
        <v>1.480231656698731</v>
      </c>
      <c r="L118">
        <f t="shared" si="39"/>
        <v>0</v>
      </c>
      <c r="M118">
        <f t="shared" si="40"/>
        <v>1.480231656698731</v>
      </c>
      <c r="N118">
        <v>99</v>
      </c>
      <c r="S118">
        <f t="shared" si="51"/>
        <v>5</v>
      </c>
      <c r="T118">
        <f t="shared" si="52"/>
        <v>3</v>
      </c>
      <c r="U118">
        <f t="shared" si="41"/>
        <v>99</v>
      </c>
      <c r="V118">
        <f>($T$12*'10-day-rainfall'!X105+$T$13*'10-day-rainfall'!Y105+$T$14*'10-day-rainfall'!Z105+$T$15*'10-day-rainfall'!AA105)/12</f>
        <v>2.5805291316303873</v>
      </c>
      <c r="Y118">
        <f t="shared" si="30"/>
        <v>99.1</v>
      </c>
      <c r="Z118">
        <f t="shared" si="31"/>
        <v>0</v>
      </c>
      <c r="AA118">
        <f t="shared" si="42"/>
        <v>1.1840079887674466</v>
      </c>
      <c r="AB118">
        <f t="shared" si="43"/>
        <v>0</v>
      </c>
      <c r="AC118">
        <f t="shared" si="44"/>
        <v>0</v>
      </c>
      <c r="AD118">
        <f t="shared" si="45"/>
        <v>99.1</v>
      </c>
      <c r="AE118">
        <f t="shared" si="46"/>
        <v>1.1840079887674466</v>
      </c>
      <c r="AF118">
        <f t="shared" si="47"/>
        <v>0</v>
      </c>
      <c r="AG118">
        <f t="shared" si="48"/>
        <v>0</v>
      </c>
    </row>
    <row r="119" spans="1:33" x14ac:dyDescent="0.25">
      <c r="A119">
        <v>100</v>
      </c>
      <c r="B119">
        <v>0.99</v>
      </c>
      <c r="C119">
        <f>$C$20+B119*(MAX($C$6,$C$6+$C$5-$C$10))</f>
        <v>104.941</v>
      </c>
      <c r="D119">
        <f t="shared" si="35"/>
        <v>0</v>
      </c>
      <c r="E119">
        <f t="shared" si="32"/>
        <v>630.67517292322316</v>
      </c>
      <c r="F119">
        <f t="shared" si="33"/>
        <v>338.70158646161161</v>
      </c>
      <c r="G119">
        <f t="shared" si="36"/>
        <v>213610.68161104692</v>
      </c>
      <c r="H119">
        <f t="shared" si="49"/>
        <v>1119661.2560467601</v>
      </c>
      <c r="I119">
        <f t="shared" si="50"/>
        <v>104.941</v>
      </c>
      <c r="J119">
        <f t="shared" si="37"/>
        <v>0</v>
      </c>
      <c r="K119">
        <f t="shared" si="38"/>
        <v>1.483407511187826</v>
      </c>
      <c r="L119">
        <f t="shared" si="39"/>
        <v>0</v>
      </c>
      <c r="M119">
        <f t="shared" si="40"/>
        <v>1.483407511187826</v>
      </c>
      <c r="N119">
        <v>100</v>
      </c>
      <c r="S119">
        <f t="shared" si="51"/>
        <v>5</v>
      </c>
      <c r="T119">
        <f t="shared" si="52"/>
        <v>4</v>
      </c>
      <c r="U119">
        <f t="shared" si="41"/>
        <v>100</v>
      </c>
      <c r="V119">
        <f>($T$12*'10-day-rainfall'!X106+$T$13*'10-day-rainfall'!Y106+$T$14*'10-day-rainfall'!Z106+$T$15*'10-day-rainfall'!AA106)/12</f>
        <v>2.5805291316303873</v>
      </c>
      <c r="Y119">
        <f t="shared" si="30"/>
        <v>99.1</v>
      </c>
      <c r="Z119">
        <f t="shared" si="31"/>
        <v>0</v>
      </c>
      <c r="AA119">
        <f t="shared" si="42"/>
        <v>1.1840079887674466</v>
      </c>
      <c r="AB119">
        <f t="shared" si="43"/>
        <v>0</v>
      </c>
      <c r="AC119">
        <f t="shared" si="44"/>
        <v>0</v>
      </c>
      <c r="AD119">
        <f t="shared" si="45"/>
        <v>99.1</v>
      </c>
      <c r="AE119">
        <f t="shared" si="46"/>
        <v>1.1840079887674466</v>
      </c>
      <c r="AF119">
        <f t="shared" si="47"/>
        <v>0</v>
      </c>
      <c r="AG119">
        <f t="shared" si="48"/>
        <v>0</v>
      </c>
    </row>
    <row r="120" spans="1:33" x14ac:dyDescent="0.25">
      <c r="A120">
        <v>101</v>
      </c>
      <c r="B120">
        <v>1</v>
      </c>
      <c r="C120">
        <f>$C$20+B120*(MAX($C$6,$C$6+$C$5-$C$10))</f>
        <v>105</v>
      </c>
      <c r="D120">
        <f t="shared" si="35"/>
        <v>0</v>
      </c>
      <c r="E120">
        <f t="shared" si="32"/>
        <v>631.14717292322314</v>
      </c>
      <c r="F120">
        <f t="shared" si="33"/>
        <v>339.17358646161159</v>
      </c>
      <c r="G120">
        <f t="shared" si="36"/>
        <v>214068.45022547655</v>
      </c>
      <c r="H120">
        <f t="shared" si="49"/>
        <v>1132277.7880268923</v>
      </c>
      <c r="I120">
        <f t="shared" si="50"/>
        <v>105</v>
      </c>
      <c r="J120">
        <f t="shared" si="37"/>
        <v>0</v>
      </c>
      <c r="K120">
        <f t="shared" si="38"/>
        <v>1.4865864598991427</v>
      </c>
      <c r="L120">
        <f>G13</f>
        <v>0</v>
      </c>
      <c r="M120">
        <f t="shared" si="40"/>
        <v>1.4865864598991427</v>
      </c>
      <c r="N120">
        <v>101</v>
      </c>
      <c r="S120">
        <f t="shared" si="51"/>
        <v>5</v>
      </c>
      <c r="T120">
        <f t="shared" si="52"/>
        <v>5</v>
      </c>
      <c r="U120">
        <f t="shared" si="41"/>
        <v>101</v>
      </c>
      <c r="V120">
        <f>($T$12*'10-day-rainfall'!X107+$T$13*'10-day-rainfall'!Y107+$T$14*'10-day-rainfall'!Z107+$T$15*'10-day-rainfall'!AA107)/12</f>
        <v>2.5805291316303873</v>
      </c>
      <c r="Y120">
        <f t="shared" si="30"/>
        <v>99.1</v>
      </c>
      <c r="Z120">
        <f t="shared" si="31"/>
        <v>0</v>
      </c>
      <c r="AA120">
        <f t="shared" si="42"/>
        <v>1.1840079887674466</v>
      </c>
      <c r="AB120">
        <f t="shared" si="43"/>
        <v>0</v>
      </c>
      <c r="AC120">
        <f t="shared" si="44"/>
        <v>0</v>
      </c>
      <c r="AD120">
        <f t="shared" si="45"/>
        <v>99.1</v>
      </c>
      <c r="AE120">
        <f t="shared" si="46"/>
        <v>1.1840079887674466</v>
      </c>
      <c r="AF120">
        <f t="shared" si="47"/>
        <v>0</v>
      </c>
      <c r="AG120">
        <f t="shared" si="48"/>
        <v>0</v>
      </c>
    </row>
    <row r="121" spans="1:33" x14ac:dyDescent="0.25">
      <c r="S121">
        <f t="shared" si="51"/>
        <v>5</v>
      </c>
      <c r="T121">
        <f t="shared" si="52"/>
        <v>6</v>
      </c>
      <c r="U121">
        <f t="shared" si="41"/>
        <v>102</v>
      </c>
      <c r="V121">
        <f>($T$12*'10-day-rainfall'!X108+$T$13*'10-day-rainfall'!Y108+$T$14*'10-day-rainfall'!Z108+$T$15*'10-day-rainfall'!AA108)/12</f>
        <v>2.5805291316303873</v>
      </c>
      <c r="Y121">
        <f t="shared" si="30"/>
        <v>99.1</v>
      </c>
      <c r="Z121">
        <f t="shared" si="31"/>
        <v>0</v>
      </c>
      <c r="AA121">
        <f t="shared" si="42"/>
        <v>1.1840079887674466</v>
      </c>
      <c r="AB121">
        <f t="shared" si="43"/>
        <v>0</v>
      </c>
      <c r="AC121">
        <f t="shared" si="44"/>
        <v>0</v>
      </c>
      <c r="AD121">
        <f t="shared" si="45"/>
        <v>99.1</v>
      </c>
      <c r="AE121">
        <f t="shared" si="46"/>
        <v>1.1840079887674466</v>
      </c>
      <c r="AF121">
        <f t="shared" si="47"/>
        <v>0</v>
      </c>
      <c r="AG121">
        <f t="shared" si="48"/>
        <v>0</v>
      </c>
    </row>
    <row r="122" spans="1:33" x14ac:dyDescent="0.25">
      <c r="S122">
        <f t="shared" si="51"/>
        <v>5</v>
      </c>
      <c r="T122">
        <f t="shared" si="52"/>
        <v>7</v>
      </c>
      <c r="U122">
        <f t="shared" si="41"/>
        <v>103</v>
      </c>
      <c r="V122">
        <f>($T$12*'10-day-rainfall'!X109+$T$13*'10-day-rainfall'!Y109+$T$14*'10-day-rainfall'!Z109+$T$15*'10-day-rainfall'!AA109)/12</f>
        <v>2.5805291316303873</v>
      </c>
      <c r="Y122">
        <f t="shared" ref="Y122:Y184" si="53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99.1</v>
      </c>
      <c r="Z122">
        <f t="shared" ref="Z122:Z184" si="54">(V123-V122)*43560/3600</f>
        <v>1.2249555873790953E-2</v>
      </c>
      <c r="AA122">
        <f t="shared" si="42"/>
        <v>1.1840079887674466</v>
      </c>
      <c r="AB122">
        <f t="shared" si="43"/>
        <v>0</v>
      </c>
      <c r="AC122">
        <f t="shared" si="44"/>
        <v>0</v>
      </c>
      <c r="AD122">
        <f t="shared" si="45"/>
        <v>99.1</v>
      </c>
      <c r="AE122">
        <f t="shared" si="46"/>
        <v>1.1840079887674466</v>
      </c>
      <c r="AF122">
        <f t="shared" si="47"/>
        <v>0</v>
      </c>
      <c r="AG122">
        <f t="shared" si="48"/>
        <v>0</v>
      </c>
    </row>
    <row r="123" spans="1:33" x14ac:dyDescent="0.25">
      <c r="S123">
        <f t="shared" si="51"/>
        <v>5</v>
      </c>
      <c r="T123">
        <f t="shared" si="52"/>
        <v>8</v>
      </c>
      <c r="U123">
        <f t="shared" si="41"/>
        <v>104</v>
      </c>
      <c r="V123">
        <f>($T$12*'10-day-rainfall'!X110+$T$13*'10-day-rainfall'!Y110+$T$14*'10-day-rainfall'!Z110+$T$15*'10-day-rainfall'!AA110)/12</f>
        <v>2.5815414916199568</v>
      </c>
      <c r="Y123">
        <f t="shared" si="53"/>
        <v>99.1</v>
      </c>
      <c r="Z123">
        <f t="shared" si="54"/>
        <v>7.0029245585737948E-2</v>
      </c>
      <c r="AA123">
        <f t="shared" si="42"/>
        <v>1.1840079887674466</v>
      </c>
      <c r="AB123">
        <f t="shared" si="43"/>
        <v>0</v>
      </c>
      <c r="AC123">
        <f t="shared" si="44"/>
        <v>0</v>
      </c>
      <c r="AD123">
        <f t="shared" si="45"/>
        <v>99.1</v>
      </c>
      <c r="AE123">
        <f t="shared" si="46"/>
        <v>1.1840079887674466</v>
      </c>
      <c r="AF123">
        <f t="shared" si="47"/>
        <v>0</v>
      </c>
      <c r="AG123">
        <f t="shared" si="48"/>
        <v>0</v>
      </c>
    </row>
    <row r="124" spans="1:33" x14ac:dyDescent="0.25">
      <c r="S124">
        <f t="shared" si="51"/>
        <v>5</v>
      </c>
      <c r="T124">
        <f t="shared" si="52"/>
        <v>9</v>
      </c>
      <c r="U124">
        <f t="shared" si="41"/>
        <v>105</v>
      </c>
      <c r="V124">
        <f>($T$12*'10-day-rainfall'!X111+$T$13*'10-day-rainfall'!Y111+$T$14*'10-day-rainfall'!Z111+$T$15*'10-day-rainfall'!AA111)/12</f>
        <v>2.5873290325774558</v>
      </c>
      <c r="Y124">
        <f t="shared" si="53"/>
        <v>99.1</v>
      </c>
      <c r="Z124">
        <f t="shared" si="54"/>
        <v>0.14800832457999877</v>
      </c>
      <c r="AA124">
        <f t="shared" si="42"/>
        <v>1.1840079887674466</v>
      </c>
      <c r="AB124">
        <f t="shared" si="43"/>
        <v>0</v>
      </c>
      <c r="AC124">
        <f t="shared" si="44"/>
        <v>0</v>
      </c>
      <c r="AD124">
        <f t="shared" si="45"/>
        <v>99.1</v>
      </c>
      <c r="AE124">
        <f t="shared" si="46"/>
        <v>1.1840079887674466</v>
      </c>
      <c r="AF124">
        <f t="shared" si="47"/>
        <v>0</v>
      </c>
      <c r="AG124">
        <f t="shared" si="48"/>
        <v>0</v>
      </c>
    </row>
    <row r="125" spans="1:33" x14ac:dyDescent="0.25">
      <c r="S125">
        <f t="shared" si="51"/>
        <v>5</v>
      </c>
      <c r="T125">
        <f t="shared" si="52"/>
        <v>10</v>
      </c>
      <c r="U125">
        <f t="shared" si="41"/>
        <v>106</v>
      </c>
      <c r="V125">
        <f>($T$12*'10-day-rainfall'!X112+$T$13*'10-day-rainfall'!Y112+$T$14*'10-day-rainfall'!Z112+$T$15*'10-day-rainfall'!AA112)/12</f>
        <v>2.5995611255179516</v>
      </c>
      <c r="Y125">
        <f t="shared" si="53"/>
        <v>99.1</v>
      </c>
      <c r="Z125">
        <f t="shared" si="54"/>
        <v>0.25100962247535419</v>
      </c>
      <c r="AA125">
        <f t="shared" si="42"/>
        <v>1.1840079887674466</v>
      </c>
      <c r="AB125">
        <f t="shared" si="43"/>
        <v>0</v>
      </c>
      <c r="AC125">
        <f t="shared" si="44"/>
        <v>0</v>
      </c>
      <c r="AD125">
        <f t="shared" si="45"/>
        <v>99.1</v>
      </c>
      <c r="AE125">
        <f t="shared" si="46"/>
        <v>1.1840079887674466</v>
      </c>
      <c r="AF125">
        <f t="shared" si="47"/>
        <v>0</v>
      </c>
      <c r="AG125">
        <f t="shared" si="48"/>
        <v>0</v>
      </c>
    </row>
    <row r="126" spans="1:33" x14ac:dyDescent="0.25">
      <c r="S126">
        <f t="shared" si="51"/>
        <v>5</v>
      </c>
      <c r="T126">
        <f t="shared" si="52"/>
        <v>11</v>
      </c>
      <c r="U126">
        <f t="shared" si="41"/>
        <v>107</v>
      </c>
      <c r="V126">
        <f>($T$12*'10-day-rainfall'!X113+$T$13*'10-day-rainfall'!Y113+$T$14*'10-day-rainfall'!Z113+$T$15*'10-day-rainfall'!AA113)/12</f>
        <v>2.6203057224167412</v>
      </c>
      <c r="Y126">
        <f t="shared" si="53"/>
        <v>99.1</v>
      </c>
      <c r="Z126">
        <f t="shared" si="54"/>
        <v>0.39181105095893898</v>
      </c>
      <c r="AA126">
        <f t="shared" si="42"/>
        <v>1.1840079887674466</v>
      </c>
      <c r="AB126">
        <f t="shared" si="43"/>
        <v>0</v>
      </c>
      <c r="AC126">
        <f t="shared" si="44"/>
        <v>0</v>
      </c>
      <c r="AD126">
        <f t="shared" si="45"/>
        <v>99.1</v>
      </c>
      <c r="AE126">
        <f t="shared" si="46"/>
        <v>1.1840079887674466</v>
      </c>
      <c r="AF126">
        <f t="shared" si="47"/>
        <v>0</v>
      </c>
      <c r="AG126">
        <f t="shared" si="48"/>
        <v>0</v>
      </c>
    </row>
    <row r="127" spans="1:33" x14ac:dyDescent="0.25">
      <c r="S127">
        <f t="shared" si="51"/>
        <v>5</v>
      </c>
      <c r="T127">
        <f t="shared" si="52"/>
        <v>12</v>
      </c>
      <c r="U127">
        <f t="shared" si="41"/>
        <v>108</v>
      </c>
      <c r="V127">
        <f>($T$12*'10-day-rainfall'!X114+$T$13*'10-day-rainfall'!Y114+$T$14*'10-day-rainfall'!Z114+$T$15*'10-day-rainfall'!AA114)/12</f>
        <v>2.6526868010083891</v>
      </c>
      <c r="Y127">
        <f t="shared" si="53"/>
        <v>99.1</v>
      </c>
      <c r="Z127">
        <f t="shared" si="54"/>
        <v>0.59487986232962098</v>
      </c>
      <c r="AA127">
        <f t="shared" si="42"/>
        <v>1.1840079887674466</v>
      </c>
      <c r="AB127">
        <f t="shared" si="43"/>
        <v>0</v>
      </c>
      <c r="AC127">
        <f t="shared" si="44"/>
        <v>0</v>
      </c>
      <c r="AD127">
        <f t="shared" si="45"/>
        <v>99.1</v>
      </c>
      <c r="AE127">
        <f t="shared" si="46"/>
        <v>1.1840079887674466</v>
      </c>
      <c r="AF127">
        <f t="shared" si="47"/>
        <v>0</v>
      </c>
      <c r="AG127">
        <f t="shared" si="48"/>
        <v>0</v>
      </c>
    </row>
    <row r="128" spans="1:33" x14ac:dyDescent="0.25">
      <c r="S128">
        <f t="shared" si="51"/>
        <v>5</v>
      </c>
      <c r="T128">
        <f t="shared" si="52"/>
        <v>13</v>
      </c>
      <c r="U128">
        <f t="shared" si="41"/>
        <v>109</v>
      </c>
      <c r="V128">
        <f>($T$12*'10-day-rainfall'!X115+$T$13*'10-day-rainfall'!Y115+$T$14*'10-day-rainfall'!Z115+$T$15*'10-day-rainfall'!AA115)/12</f>
        <v>2.7018504259943081</v>
      </c>
      <c r="Y128">
        <f t="shared" si="53"/>
        <v>99.1</v>
      </c>
      <c r="Z128">
        <f t="shared" si="54"/>
        <v>0.9161734492800877</v>
      </c>
      <c r="AA128">
        <f t="shared" si="42"/>
        <v>1.1840079887674466</v>
      </c>
      <c r="AB128">
        <f t="shared" si="43"/>
        <v>0</v>
      </c>
      <c r="AC128">
        <f t="shared" si="44"/>
        <v>0</v>
      </c>
      <c r="AD128">
        <f t="shared" si="45"/>
        <v>99.1</v>
      </c>
      <c r="AE128">
        <f t="shared" si="46"/>
        <v>1.1840079887674466</v>
      </c>
      <c r="AF128">
        <f t="shared" si="47"/>
        <v>0</v>
      </c>
      <c r="AG128">
        <f t="shared" si="48"/>
        <v>0</v>
      </c>
    </row>
    <row r="129" spans="19:33" x14ac:dyDescent="0.25">
      <c r="S129">
        <f t="shared" si="51"/>
        <v>5</v>
      </c>
      <c r="T129">
        <f t="shared" si="52"/>
        <v>14</v>
      </c>
      <c r="U129">
        <f t="shared" si="41"/>
        <v>110</v>
      </c>
      <c r="V129">
        <f>($T$12*'10-day-rainfall'!X116+$T$13*'10-day-rainfall'!Y116+$T$14*'10-day-rainfall'!Z116+$T$15*'10-day-rainfall'!AA116)/12</f>
        <v>2.777567239984398</v>
      </c>
      <c r="Y129">
        <f t="shared" si="53"/>
        <v>99.1</v>
      </c>
      <c r="Z129">
        <f t="shared" si="54"/>
        <v>1.5344236429034686</v>
      </c>
      <c r="AA129">
        <f t="shared" si="42"/>
        <v>1.1840079887674466</v>
      </c>
      <c r="AB129">
        <f t="shared" si="43"/>
        <v>0</v>
      </c>
      <c r="AC129">
        <f t="shared" si="44"/>
        <v>630.74817744483948</v>
      </c>
      <c r="AD129">
        <f t="shared" si="45"/>
        <v>99.103694983181953</v>
      </c>
      <c r="AE129">
        <f t="shared" si="46"/>
        <v>1.1841878919067086</v>
      </c>
      <c r="AF129">
        <f t="shared" si="47"/>
        <v>1260.8487035883359</v>
      </c>
      <c r="AG129">
        <f t="shared" si="48"/>
        <v>0</v>
      </c>
    </row>
    <row r="130" spans="19:33" x14ac:dyDescent="0.25">
      <c r="S130">
        <f t="shared" si="51"/>
        <v>5</v>
      </c>
      <c r="T130">
        <f t="shared" si="52"/>
        <v>15</v>
      </c>
      <c r="U130">
        <f t="shared" si="41"/>
        <v>111</v>
      </c>
      <c r="V130">
        <f>($T$12*'10-day-rainfall'!X117+$T$13*'10-day-rainfall'!Y117+$T$14*'10-day-rainfall'!Z117+$T$15*'10-day-rainfall'!AA117)/12</f>
        <v>2.9043791112987343</v>
      </c>
      <c r="Y130">
        <f t="shared" si="53"/>
        <v>99.10738617236062</v>
      </c>
      <c r="Z130">
        <f t="shared" si="54"/>
        <v>5.7144901805675996</v>
      </c>
      <c r="AA130">
        <f t="shared" si="42"/>
        <v>1.1843676103216922</v>
      </c>
      <c r="AB130">
        <f t="shared" si="43"/>
        <v>1260.8487035895059</v>
      </c>
      <c r="AC130">
        <f t="shared" si="44"/>
        <v>9415.06933003214</v>
      </c>
      <c r="AD130">
        <f t="shared" si="45"/>
        <v>99.155154377096054</v>
      </c>
      <c r="AE130">
        <f t="shared" si="46"/>
        <v>1.1866933719194115</v>
      </c>
      <c r="AF130">
        <f t="shared" si="47"/>
        <v>17560.917214722984</v>
      </c>
      <c r="AG130">
        <f t="shared" si="48"/>
        <v>0</v>
      </c>
    </row>
    <row r="131" spans="19:33" x14ac:dyDescent="0.25">
      <c r="S131">
        <f t="shared" si="51"/>
        <v>5</v>
      </c>
      <c r="T131">
        <f t="shared" si="52"/>
        <v>16</v>
      </c>
      <c r="U131">
        <f t="shared" si="41"/>
        <v>112</v>
      </c>
      <c r="V131">
        <f>($T$12*'10-day-rainfall'!X118+$T$13*'10-day-rainfall'!Y118+$T$14*'10-day-rainfall'!Z118+$T$15*'10-day-rainfall'!AA118)/12</f>
        <v>3.3766510270481227</v>
      </c>
      <c r="Y131">
        <f t="shared" si="53"/>
        <v>99.202767417231385</v>
      </c>
      <c r="Z131">
        <f t="shared" si="54"/>
        <v>3.215030287270785</v>
      </c>
      <c r="AA131">
        <f t="shared" si="42"/>
        <v>1.1890138741454541</v>
      </c>
      <c r="AB131">
        <f t="shared" si="43"/>
        <v>17560.917214724017</v>
      </c>
      <c r="AC131">
        <f t="shared" si="44"/>
        <v>21207.746758349611</v>
      </c>
      <c r="AD131">
        <f t="shared" si="45"/>
        <v>99.224064538144333</v>
      </c>
      <c r="AE131">
        <f t="shared" si="46"/>
        <v>1.1900522336993431</v>
      </c>
      <c r="AF131">
        <f t="shared" si="47"/>
        <v>24850.838207581208</v>
      </c>
      <c r="AG131">
        <f t="shared" si="48"/>
        <v>0</v>
      </c>
    </row>
    <row r="132" spans="19:33" x14ac:dyDescent="0.25">
      <c r="S132">
        <f t="shared" si="51"/>
        <v>5</v>
      </c>
      <c r="T132">
        <f t="shared" si="52"/>
        <v>17</v>
      </c>
      <c r="U132">
        <f t="shared" si="41"/>
        <v>113</v>
      </c>
      <c r="V132">
        <f>($T$12*'10-day-rainfall'!X119+$T$13*'10-day-rainfall'!Y119+$T$14*'10-day-rainfall'!Z119+$T$15*'10-day-rainfall'!AA119)/12</f>
        <v>3.6423560094671958</v>
      </c>
      <c r="Y132">
        <f t="shared" si="53"/>
        <v>99.245303073270279</v>
      </c>
      <c r="Z132">
        <f t="shared" si="54"/>
        <v>1.3510437448071086</v>
      </c>
      <c r="AA132">
        <f t="shared" si="42"/>
        <v>1.1910885335192674</v>
      </c>
      <c r="AB132">
        <f t="shared" si="43"/>
        <v>24850.83820758155</v>
      </c>
      <c r="AC132">
        <f t="shared" si="44"/>
        <v>25138.757587899665</v>
      </c>
      <c r="AD132">
        <f t="shared" si="45"/>
        <v>99.246981588881965</v>
      </c>
      <c r="AE132">
        <f t="shared" si="46"/>
        <v>1.191170433961827</v>
      </c>
      <c r="AF132">
        <f t="shared" si="47"/>
        <v>25426.382126624565</v>
      </c>
      <c r="AG132">
        <f t="shared" si="48"/>
        <v>0</v>
      </c>
    </row>
    <row r="133" spans="19:33" x14ac:dyDescent="0.25">
      <c r="S133">
        <f t="shared" si="51"/>
        <v>5</v>
      </c>
      <c r="T133">
        <f t="shared" si="52"/>
        <v>18</v>
      </c>
      <c r="U133">
        <f t="shared" si="41"/>
        <v>114</v>
      </c>
      <c r="V133">
        <f>($T$12*'10-day-rainfall'!X120+$T$13*'10-day-rainfall'!Y120+$T$14*'10-day-rainfall'!Z120+$T$15*'10-day-rainfall'!AA120)/12</f>
        <v>3.7540125173024941</v>
      </c>
      <c r="Y133">
        <f t="shared" si="53"/>
        <v>99.248658385622846</v>
      </c>
      <c r="Z133">
        <f t="shared" si="54"/>
        <v>0.91143453904475691</v>
      </c>
      <c r="AA133">
        <f t="shared" si="42"/>
        <v>1.1912522505348777</v>
      </c>
      <c r="AB133">
        <f t="shared" si="43"/>
        <v>25426.382126625576</v>
      </c>
      <c r="AC133">
        <f t="shared" si="44"/>
        <v>24922.710245943359</v>
      </c>
      <c r="AD133">
        <f t="shared" si="45"/>
        <v>99.245722073680398</v>
      </c>
      <c r="AE133">
        <f t="shared" si="46"/>
        <v>1.1911089779636219</v>
      </c>
      <c r="AF133">
        <f t="shared" si="47"/>
        <v>24419.554146517661</v>
      </c>
      <c r="AG133">
        <f t="shared" si="48"/>
        <v>0</v>
      </c>
    </row>
    <row r="134" spans="19:33" x14ac:dyDescent="0.25">
      <c r="S134">
        <f t="shared" si="51"/>
        <v>5</v>
      </c>
      <c r="T134">
        <f t="shared" si="52"/>
        <v>19</v>
      </c>
      <c r="U134">
        <f t="shared" si="41"/>
        <v>115</v>
      </c>
      <c r="V134">
        <f>($T$12*'10-day-rainfall'!X121+$T$13*'10-day-rainfall'!Y121+$T$14*'10-day-rainfall'!Z121+$T$15*'10-day-rainfall'!AA121)/12</f>
        <v>3.8293376858185897</v>
      </c>
      <c r="Y134">
        <f t="shared" si="53"/>
        <v>99.242788768645255</v>
      </c>
      <c r="Z134">
        <f t="shared" si="54"/>
        <v>0.68003198281671529</v>
      </c>
      <c r="AA134">
        <f t="shared" si="42"/>
        <v>1.1909658521095234</v>
      </c>
      <c r="AB134">
        <f t="shared" si="43"/>
        <v>24419.554146516675</v>
      </c>
      <c r="AC134">
        <f t="shared" si="44"/>
        <v>23499.873181789622</v>
      </c>
      <c r="AD134">
        <f t="shared" si="45"/>
        <v>99.237427202309021</v>
      </c>
      <c r="AE134">
        <f t="shared" si="46"/>
        <v>1.1907042431898969</v>
      </c>
      <c r="AF134">
        <f t="shared" si="47"/>
        <v>22581.13400917322</v>
      </c>
      <c r="AG134">
        <f t="shared" si="48"/>
        <v>0</v>
      </c>
    </row>
    <row r="135" spans="19:33" x14ac:dyDescent="0.25">
      <c r="S135">
        <f t="shared" si="51"/>
        <v>5</v>
      </c>
      <c r="T135">
        <f t="shared" si="52"/>
        <v>20</v>
      </c>
      <c r="U135">
        <f t="shared" si="41"/>
        <v>116</v>
      </c>
      <c r="V135">
        <f>($T$12*'10-day-rainfall'!X122+$T$13*'10-day-rainfall'!Y122+$T$14*'10-day-rainfall'!Z122+$T$15*'10-day-rainfall'!AA122)/12</f>
        <v>3.8855386761340207</v>
      </c>
      <c r="Y135">
        <f t="shared" si="53"/>
        <v>99.232071126442932</v>
      </c>
      <c r="Z135">
        <f t="shared" si="54"/>
        <v>0.53404099150468709</v>
      </c>
      <c r="AA135">
        <f t="shared" si="42"/>
        <v>1.1904429021688416</v>
      </c>
      <c r="AB135">
        <f t="shared" si="43"/>
        <v>22581.134009173606</v>
      </c>
      <c r="AC135">
        <f t="shared" si="44"/>
        <v>21399.610569978126</v>
      </c>
      <c r="AD135">
        <f t="shared" si="45"/>
        <v>99.225183067931312</v>
      </c>
      <c r="AE135">
        <f t="shared" si="46"/>
        <v>1.1901068105432711</v>
      </c>
      <c r="AF135">
        <f t="shared" si="47"/>
        <v>20219.297060634704</v>
      </c>
      <c r="AG135">
        <f t="shared" si="48"/>
        <v>0</v>
      </c>
    </row>
    <row r="136" spans="19:33" x14ac:dyDescent="0.25">
      <c r="S136">
        <f t="shared" si="51"/>
        <v>5</v>
      </c>
      <c r="T136">
        <f t="shared" si="52"/>
        <v>21</v>
      </c>
      <c r="U136">
        <f t="shared" si="41"/>
        <v>117</v>
      </c>
      <c r="V136">
        <f>($T$12*'10-day-rainfall'!X123+$T$13*'10-day-rainfall'!Y123+$T$14*'10-day-rainfall'!Z123+$T$15*'10-day-rainfall'!AA123)/12</f>
        <v>3.9296742952666395</v>
      </c>
      <c r="Y136">
        <f t="shared" si="53"/>
        <v>99.218302063082234</v>
      </c>
      <c r="Z136">
        <f t="shared" si="54"/>
        <v>0.43323450174292366</v>
      </c>
      <c r="AA136">
        <f t="shared" si="42"/>
        <v>1.1897710630897056</v>
      </c>
      <c r="AB136">
        <f t="shared" si="43"/>
        <v>20219.297060635308</v>
      </c>
      <c r="AC136">
        <f t="shared" si="44"/>
        <v>18857.531250211101</v>
      </c>
      <c r="AD136">
        <f t="shared" si="45"/>
        <v>99.210344734745973</v>
      </c>
      <c r="AE136">
        <f t="shared" si="46"/>
        <v>1.1893831996561808</v>
      </c>
      <c r="AF136">
        <f t="shared" si="47"/>
        <v>17497.161748147584</v>
      </c>
      <c r="AG136">
        <f t="shared" si="48"/>
        <v>0</v>
      </c>
    </row>
    <row r="137" spans="19:33" x14ac:dyDescent="0.25">
      <c r="S137">
        <f t="shared" si="51"/>
        <v>5</v>
      </c>
      <c r="T137">
        <f t="shared" si="52"/>
        <v>22</v>
      </c>
      <c r="U137">
        <f t="shared" si="41"/>
        <v>118</v>
      </c>
      <c r="V137">
        <f>($T$12*'10-day-rainfall'!X124+$T$13*'10-day-rainfall'!Y124+$T$14*'10-day-rainfall'!Z124+$T$15*'10-day-rainfall'!AA124)/12</f>
        <v>3.9654787995429142</v>
      </c>
      <c r="Y137">
        <f t="shared" si="53"/>
        <v>99.202394834951448</v>
      </c>
      <c r="Z137">
        <f t="shared" si="54"/>
        <v>0.35964649751883915</v>
      </c>
      <c r="AA137">
        <f t="shared" si="42"/>
        <v>1.1889957141382272</v>
      </c>
      <c r="AB137">
        <f t="shared" si="43"/>
        <v>17497.161748147657</v>
      </c>
      <c r="AC137">
        <f t="shared" si="44"/>
        <v>16004.333158232759</v>
      </c>
      <c r="AD137">
        <f t="shared" si="45"/>
        <v>99.193670853943189</v>
      </c>
      <c r="AE137">
        <f t="shared" si="46"/>
        <v>1.1885704991811872</v>
      </c>
      <c r="AF137">
        <f t="shared" si="47"/>
        <v>14513.035342163204</v>
      </c>
      <c r="AG137">
        <f t="shared" si="48"/>
        <v>0</v>
      </c>
    </row>
    <row r="138" spans="19:33" x14ac:dyDescent="0.25">
      <c r="S138">
        <f t="shared" si="51"/>
        <v>5</v>
      </c>
      <c r="T138">
        <f t="shared" si="52"/>
        <v>23</v>
      </c>
      <c r="U138">
        <f t="shared" si="41"/>
        <v>119</v>
      </c>
      <c r="V138">
        <f>($T$12*'10-day-rainfall'!X125+$T$13*'10-day-rainfall'!Y125+$T$14*'10-day-rainfall'!Z125+$T$15*'10-day-rainfall'!AA125)/12</f>
        <v>3.995201650577529</v>
      </c>
      <c r="Y138">
        <f t="shared" si="53"/>
        <v>99.184955818665216</v>
      </c>
      <c r="Z138">
        <f t="shared" si="54"/>
        <v>0.30382401268196774</v>
      </c>
      <c r="AA138">
        <f t="shared" si="42"/>
        <v>1.1881457202473704</v>
      </c>
      <c r="AB138">
        <f t="shared" si="43"/>
        <v>14513.035342162395</v>
      </c>
      <c r="AC138">
        <f t="shared" si="44"/>
        <v>12921.25626854467</v>
      </c>
      <c r="AD138">
        <f t="shared" si="45"/>
        <v>99.175653578273113</v>
      </c>
      <c r="AE138">
        <f t="shared" si="46"/>
        <v>1.187692320389558</v>
      </c>
      <c r="AF138">
        <f t="shared" si="47"/>
        <v>11331.10943441507</v>
      </c>
      <c r="AG138">
        <f t="shared" si="48"/>
        <v>0</v>
      </c>
    </row>
    <row r="139" spans="19:33" x14ac:dyDescent="0.25">
      <c r="S139">
        <f t="shared" si="51"/>
        <v>5</v>
      </c>
      <c r="T139">
        <f t="shared" si="52"/>
        <v>24</v>
      </c>
      <c r="U139">
        <f t="shared" si="41"/>
        <v>120</v>
      </c>
      <c r="V139">
        <f>($T$12*'10-day-rainfall'!X126+$T$13*'10-day-rainfall'!Y126+$T$14*'10-day-rainfall'!Z126+$T$15*'10-day-rainfall'!AA126)/12</f>
        <v>4.0203110731132288</v>
      </c>
      <c r="Y139">
        <f t="shared" si="53"/>
        <v>99.166360876569101</v>
      </c>
      <c r="Z139">
        <f t="shared" si="54"/>
        <v>0</v>
      </c>
      <c r="AA139">
        <f t="shared" si="42"/>
        <v>1.1872393854562842</v>
      </c>
      <c r="AB139">
        <f t="shared" si="43"/>
        <v>11331.109434415421</v>
      </c>
      <c r="AC139">
        <f t="shared" si="44"/>
        <v>9194.0785405941097</v>
      </c>
      <c r="AD139">
        <f t="shared" si="45"/>
        <v>99.153859791904154</v>
      </c>
      <c r="AE139">
        <f t="shared" si="46"/>
        <v>1.1866303405256009</v>
      </c>
      <c r="AF139">
        <f t="shared" si="47"/>
        <v>7059.2402085232579</v>
      </c>
      <c r="AG139">
        <f t="shared" si="48"/>
        <v>0</v>
      </c>
    </row>
    <row r="140" spans="19:33" x14ac:dyDescent="0.25">
      <c r="S140">
        <f t="shared" si="51"/>
        <v>6</v>
      </c>
      <c r="T140">
        <f t="shared" si="52"/>
        <v>1</v>
      </c>
      <c r="U140">
        <f t="shared" si="41"/>
        <v>121</v>
      </c>
      <c r="V140">
        <f>($T$12*'10-day-rainfall'!X127+$T$13*'10-day-rainfall'!Y127+$T$14*'10-day-rainfall'!Z127+$T$15*'10-day-rainfall'!AA127)/12</f>
        <v>4.0203110731132288</v>
      </c>
      <c r="Y140">
        <f t="shared" si="53"/>
        <v>99.14135370466478</v>
      </c>
      <c r="Z140">
        <f t="shared" si="54"/>
        <v>0.1985495797383611</v>
      </c>
      <c r="AA140">
        <f t="shared" si="42"/>
        <v>1.186021438064222</v>
      </c>
      <c r="AB140">
        <f t="shared" si="43"/>
        <v>7059.2402085242002</v>
      </c>
      <c r="AC140">
        <f t="shared" si="44"/>
        <v>5281.7908635376507</v>
      </c>
      <c r="AD140">
        <f t="shared" si="45"/>
        <v>99.130941236311543</v>
      </c>
      <c r="AE140">
        <f t="shared" si="46"/>
        <v>1.1855144707379941</v>
      </c>
      <c r="AF140">
        <f t="shared" si="47"/>
        <v>3506.1666009255214</v>
      </c>
      <c r="AG140">
        <f t="shared" si="48"/>
        <v>0</v>
      </c>
    </row>
    <row r="141" spans="19:33" x14ac:dyDescent="0.25">
      <c r="S141">
        <f t="shared" si="51"/>
        <v>6</v>
      </c>
      <c r="T141">
        <f t="shared" si="52"/>
        <v>2</v>
      </c>
      <c r="U141">
        <f t="shared" si="41"/>
        <v>122</v>
      </c>
      <c r="V141">
        <f>($T$12*'10-day-rainfall'!X128+$T$13*'10-day-rainfall'!Y128+$T$14*'10-day-rainfall'!Z128+$T$15*'10-day-rainfall'!AA128)/12</f>
        <v>4.0367201292899528</v>
      </c>
      <c r="Y141">
        <f t="shared" si="53"/>
        <v>99.12053945946549</v>
      </c>
      <c r="Z141">
        <f t="shared" si="54"/>
        <v>0.92522210889327716</v>
      </c>
      <c r="AA141">
        <f t="shared" si="42"/>
        <v>1.1850080239650711</v>
      </c>
      <c r="AB141">
        <f t="shared" si="43"/>
        <v>3506.1666009248643</v>
      </c>
      <c r="AC141">
        <f t="shared" si="44"/>
        <v>3038.5519537956352</v>
      </c>
      <c r="AD141">
        <f t="shared" si="45"/>
        <v>99.117800128114936</v>
      </c>
      <c r="AE141">
        <f t="shared" si="46"/>
        <v>1.1848746500672276</v>
      </c>
      <c r="AF141">
        <f t="shared" si="47"/>
        <v>2571.4174526986426</v>
      </c>
      <c r="AG141">
        <f t="shared" si="48"/>
        <v>0</v>
      </c>
    </row>
    <row r="142" spans="19:33" x14ac:dyDescent="0.25">
      <c r="S142">
        <f t="shared" si="51"/>
        <v>6</v>
      </c>
      <c r="T142">
        <f t="shared" si="52"/>
        <v>3</v>
      </c>
      <c r="U142">
        <f t="shared" si="41"/>
        <v>123</v>
      </c>
      <c r="V142">
        <f>($T$12*'10-day-rainfall'!X129+$T$13*'10-day-rainfall'!Y129+$T$14*'10-day-rainfall'!Z129+$T$15*'10-day-rainfall'!AA129)/12</f>
        <v>4.1131847663885708</v>
      </c>
      <c r="Y142">
        <f t="shared" si="53"/>
        <v>99.115063609505782</v>
      </c>
      <c r="Z142">
        <f t="shared" si="54"/>
        <v>1.5905708589369552</v>
      </c>
      <c r="AA142">
        <f t="shared" si="42"/>
        <v>1.1847414131175062</v>
      </c>
      <c r="AB142">
        <f t="shared" si="43"/>
        <v>2571.4174526983411</v>
      </c>
      <c r="AC142">
        <f t="shared" si="44"/>
        <v>3301.910455173349</v>
      </c>
      <c r="AD142">
        <f t="shared" si="45"/>
        <v>99.119342907417703</v>
      </c>
      <c r="AE142">
        <f t="shared" si="46"/>
        <v>1.1849497656566872</v>
      </c>
      <c r="AF142">
        <f t="shared" si="47"/>
        <v>4031.6533885073059</v>
      </c>
      <c r="AG142">
        <f t="shared" si="48"/>
        <v>0</v>
      </c>
    </row>
    <row r="143" spans="19:33" x14ac:dyDescent="0.25">
      <c r="S143">
        <f t="shared" si="51"/>
        <v>6</v>
      </c>
      <c r="T143">
        <f t="shared" si="52"/>
        <v>4</v>
      </c>
      <c r="U143">
        <f t="shared" si="41"/>
        <v>124</v>
      </c>
      <c r="V143">
        <f>($T$12*'10-day-rainfall'!X130+$T$13*'10-day-rainfall'!Y130+$T$14*'10-day-rainfall'!Z130+$T$15*'10-day-rainfall'!AA130)/12</f>
        <v>4.2446369034907985</v>
      </c>
      <c r="Y143">
        <f t="shared" si="53"/>
        <v>99.123617811352801</v>
      </c>
      <c r="Z143">
        <f t="shared" si="54"/>
        <v>2.2057729859205391</v>
      </c>
      <c r="AA143">
        <f t="shared" si="42"/>
        <v>1.1851579042597864</v>
      </c>
      <c r="AB143">
        <f t="shared" si="43"/>
        <v>4031.653388506315</v>
      </c>
      <c r="AC143">
        <f t="shared" si="44"/>
        <v>5868.7605354956695</v>
      </c>
      <c r="AD143">
        <f t="shared" si="45"/>
        <v>99.134379760819044</v>
      </c>
      <c r="AE143">
        <f t="shared" si="46"/>
        <v>1.1856818872925132</v>
      </c>
      <c r="AF143">
        <f t="shared" si="47"/>
        <v>7703.9813435672077</v>
      </c>
      <c r="AG143">
        <f t="shared" si="48"/>
        <v>0</v>
      </c>
    </row>
    <row r="144" spans="19:33" x14ac:dyDescent="0.25">
      <c r="S144">
        <f t="shared" si="51"/>
        <v>6</v>
      </c>
      <c r="T144">
        <f t="shared" si="52"/>
        <v>5</v>
      </c>
      <c r="U144">
        <f t="shared" si="41"/>
        <v>125</v>
      </c>
      <c r="V144">
        <f>($T$12*'10-day-rainfall'!X131+$T$13*'10-day-rainfall'!Y131+$T$14*'10-day-rainfall'!Z131+$T$15*'10-day-rainfall'!AA131)/12</f>
        <v>4.426932191583405</v>
      </c>
      <c r="Y144">
        <f t="shared" si="53"/>
        <v>99.145130659931382</v>
      </c>
      <c r="Z144">
        <f t="shared" si="54"/>
        <v>2.8103822422523086</v>
      </c>
      <c r="AA144">
        <f t="shared" si="42"/>
        <v>1.1862053323002315</v>
      </c>
      <c r="AB144">
        <f t="shared" si="43"/>
        <v>7703.9813435668912</v>
      </c>
      <c r="AC144">
        <f t="shared" si="44"/>
        <v>10627.49978148063</v>
      </c>
      <c r="AD144">
        <f t="shared" si="45"/>
        <v>99.162249033259755</v>
      </c>
      <c r="AE144">
        <f t="shared" si="46"/>
        <v>1.1870389703849442</v>
      </c>
      <c r="AF144">
        <f t="shared" si="47"/>
        <v>13548.017122289402</v>
      </c>
      <c r="AG144">
        <f t="shared" si="48"/>
        <v>0</v>
      </c>
    </row>
    <row r="145" spans="19:33" x14ac:dyDescent="0.25">
      <c r="S145">
        <f t="shared" si="51"/>
        <v>6</v>
      </c>
      <c r="T145">
        <f t="shared" si="52"/>
        <v>6</v>
      </c>
      <c r="U145">
        <f t="shared" si="41"/>
        <v>126</v>
      </c>
      <c r="V145">
        <f>($T$12*'10-day-rainfall'!X132+$T$13*'10-day-rainfall'!Y132+$T$14*'10-day-rainfall'!Z132+$T$15*'10-day-rainfall'!AA132)/12</f>
        <v>4.6591951868108685</v>
      </c>
      <c r="Y145">
        <f t="shared" si="53"/>
        <v>99.179316322825116</v>
      </c>
      <c r="Z145">
        <f t="shared" si="54"/>
        <v>3.4373998654440219</v>
      </c>
      <c r="AA145">
        <f t="shared" si="42"/>
        <v>1.1878708459693195</v>
      </c>
      <c r="AB145">
        <f t="shared" si="43"/>
        <v>13548.017122288798</v>
      </c>
      <c r="AC145">
        <f t="shared" si="44"/>
        <v>17597.169357343264</v>
      </c>
      <c r="AD145">
        <f t="shared" si="45"/>
        <v>99.202979272099284</v>
      </c>
      <c r="AE145">
        <f t="shared" si="46"/>
        <v>1.1890242001489688</v>
      </c>
      <c r="AF145">
        <f t="shared" si="47"/>
        <v>21642.169517350991</v>
      </c>
      <c r="AG145">
        <f t="shared" si="48"/>
        <v>0</v>
      </c>
    </row>
    <row r="146" spans="19:33" x14ac:dyDescent="0.25">
      <c r="S146">
        <f t="shared" si="51"/>
        <v>6</v>
      </c>
      <c r="T146">
        <f t="shared" si="52"/>
        <v>7</v>
      </c>
      <c r="U146">
        <f t="shared" si="41"/>
        <v>127</v>
      </c>
      <c r="V146">
        <f>($T$12*'10-day-rainfall'!X133+$T$13*'10-day-rainfall'!Y133+$T$14*'10-day-rainfall'!Z133+$T$15*'10-day-rainfall'!AA133)/12</f>
        <v>4.9432778203186389</v>
      </c>
      <c r="Y146">
        <f t="shared" si="53"/>
        <v>99.226597140785557</v>
      </c>
      <c r="Z146">
        <f t="shared" si="54"/>
        <v>4.1192426147932322</v>
      </c>
      <c r="AA146">
        <f t="shared" si="42"/>
        <v>1.1901758079310627</v>
      </c>
      <c r="AB146">
        <f t="shared" si="43"/>
        <v>21642.169517350623</v>
      </c>
      <c r="AC146">
        <f t="shared" si="44"/>
        <v>26914.48976970253</v>
      </c>
      <c r="AD146">
        <f t="shared" si="45"/>
        <v>99.257333772142545</v>
      </c>
      <c r="AE146">
        <f t="shared" si="46"/>
        <v>1.1916755519271265</v>
      </c>
      <c r="AF146">
        <f t="shared" si="47"/>
        <v>32181.410943668605</v>
      </c>
      <c r="AG146">
        <f t="shared" si="48"/>
        <v>0</v>
      </c>
    </row>
    <row r="147" spans="19:33" x14ac:dyDescent="0.25">
      <c r="S147">
        <f t="shared" si="51"/>
        <v>6</v>
      </c>
      <c r="T147">
        <f t="shared" si="52"/>
        <v>8</v>
      </c>
      <c r="U147">
        <f t="shared" si="41"/>
        <v>128</v>
      </c>
      <c r="V147">
        <f>($T$12*'10-day-rainfall'!X134+$T$13*'10-day-rainfall'!Y134+$T$14*'10-day-rainfall'!Z134+$T$15*'10-day-rainfall'!AA134)/12</f>
        <v>5.2837110942684928</v>
      </c>
      <c r="Y147">
        <f t="shared" si="53"/>
        <v>99.288012299728294</v>
      </c>
      <c r="Z147">
        <f t="shared" si="54"/>
        <v>4.8932348273172979</v>
      </c>
      <c r="AA147">
        <f t="shared" si="42"/>
        <v>1.1931730383780024</v>
      </c>
      <c r="AB147">
        <f t="shared" si="43"/>
        <v>32181.410943669111</v>
      </c>
      <c r="AC147">
        <f t="shared" si="44"/>
        <v>38841.522163759844</v>
      </c>
      <c r="AD147">
        <f t="shared" si="45"/>
        <v>99.32674583116588</v>
      </c>
      <c r="AE147">
        <f t="shared" si="46"/>
        <v>1.1950650094812432</v>
      </c>
      <c r="AF147">
        <f t="shared" si="47"/>
        <v>45494.822287878909</v>
      </c>
      <c r="AG147">
        <f t="shared" si="48"/>
        <v>0</v>
      </c>
    </row>
    <row r="148" spans="19:33" x14ac:dyDescent="0.25">
      <c r="S148">
        <f t="shared" si="51"/>
        <v>6</v>
      </c>
      <c r="T148">
        <f t="shared" si="52"/>
        <v>9</v>
      </c>
      <c r="U148">
        <f t="shared" si="41"/>
        <v>129</v>
      </c>
      <c r="V148">
        <f>($T$12*'10-day-rainfall'!X135+$T$13*'10-day-rainfall'!Y135+$T$14*'10-day-rainfall'!Z135+$T$15*'10-day-rainfall'!AA135)/12</f>
        <v>5.6881106667740546</v>
      </c>
      <c r="Y148">
        <f t="shared" si="53"/>
        <v>99.365368831219186</v>
      </c>
      <c r="Z148">
        <f t="shared" si="54"/>
        <v>5.8087190049101833</v>
      </c>
      <c r="AA148">
        <f t="shared" si="42"/>
        <v>1.1969531218204243</v>
      </c>
      <c r="AB148">
        <f t="shared" si="43"/>
        <v>45494.822287877789</v>
      </c>
      <c r="AC148">
        <f t="shared" si="44"/>
        <v>53796.00087743935</v>
      </c>
      <c r="AD148">
        <f t="shared" si="45"/>
        <v>99.413485518944498</v>
      </c>
      <c r="AE148">
        <f t="shared" si="46"/>
        <v>1.1993069138021342</v>
      </c>
      <c r="AF148">
        <f t="shared" si="47"/>
        <v>62088.705815866764</v>
      </c>
      <c r="AG148">
        <f t="shared" si="48"/>
        <v>0</v>
      </c>
    </row>
    <row r="149" spans="19:33" x14ac:dyDescent="0.25">
      <c r="S149">
        <f t="shared" si="51"/>
        <v>6</v>
      </c>
      <c r="T149">
        <f t="shared" si="52"/>
        <v>10</v>
      </c>
      <c r="U149">
        <f t="shared" ref="U149:U212" si="55">(S149-1)*24+T149</f>
        <v>130</v>
      </c>
      <c r="V149">
        <f>($T$12*'10-day-rainfall'!X136+$T$13*'10-day-rainfall'!Y136+$T$14*'10-day-rainfall'!Z136+$T$15*'10-day-rainfall'!AA136)/12</f>
        <v>6.1681700886674582</v>
      </c>
      <c r="Y149">
        <f t="shared" si="53"/>
        <v>99.46146390183219</v>
      </c>
      <c r="Z149">
        <f t="shared" si="54"/>
        <v>6.9391237807356525</v>
      </c>
      <c r="AA149">
        <f t="shared" ref="AA149:AA212" si="56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1.2016558810943745</v>
      </c>
      <c r="AB149">
        <f t="shared" ref="AB149:AB212" si="57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62088.705815865651</v>
      </c>
      <c r="AC149">
        <f t="shared" ref="AC149:AC212" si="58">MAX(0,AB149+(Z149-AA149)*1800)</f>
        <v>72416.148035219958</v>
      </c>
      <c r="AD149">
        <f t="shared" ref="AD149:AD212" si="59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99.52107384719713</v>
      </c>
      <c r="AE149">
        <f t="shared" ref="AE149:AE212" si="60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1.2045773798136781</v>
      </c>
      <c r="AF149">
        <f t="shared" ref="AF149:AF212" si="61">MAX(0,AB149+(Z149-AE149)*3600)</f>
        <v>82733.072859184758</v>
      </c>
      <c r="AG149">
        <f t="shared" ref="AG149:AG212" si="62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</v>
      </c>
    </row>
    <row r="150" spans="19:33" x14ac:dyDescent="0.25">
      <c r="S150">
        <f t="shared" si="51"/>
        <v>6</v>
      </c>
      <c r="T150">
        <f t="shared" si="52"/>
        <v>11</v>
      </c>
      <c r="U150">
        <f t="shared" si="55"/>
        <v>131</v>
      </c>
      <c r="V150">
        <f>($T$12*'10-day-rainfall'!X137+$T$13*'10-day-rainfall'!Y137+$T$14*'10-day-rainfall'!Z137+$T$15*'10-day-rainfall'!AA137)/12</f>
        <v>6.7416513928604873</v>
      </c>
      <c r="Y150">
        <f t="shared" si="53"/>
        <v>99.58047919222426</v>
      </c>
      <c r="Z150">
        <f t="shared" si="54"/>
        <v>8.4068472508712482</v>
      </c>
      <c r="AA150">
        <f t="shared" si="56"/>
        <v>1.2074919892096745</v>
      </c>
      <c r="AB150">
        <f t="shared" si="57"/>
        <v>82733.072859184889</v>
      </c>
      <c r="AC150">
        <f t="shared" si="58"/>
        <v>95691.912330175721</v>
      </c>
      <c r="AD150">
        <f t="shared" si="59"/>
        <v>99.654886235156908</v>
      </c>
      <c r="AE150">
        <f t="shared" si="60"/>
        <v>1.2111472261134311</v>
      </c>
      <c r="AF150">
        <f t="shared" si="61"/>
        <v>108637.59294831303</v>
      </c>
      <c r="AG150">
        <f t="shared" si="62"/>
        <v>0</v>
      </c>
    </row>
    <row r="151" spans="19:33" x14ac:dyDescent="0.25">
      <c r="S151">
        <f t="shared" si="51"/>
        <v>6</v>
      </c>
      <c r="T151">
        <f t="shared" si="52"/>
        <v>12</v>
      </c>
      <c r="U151">
        <f t="shared" si="55"/>
        <v>132</v>
      </c>
      <c r="V151">
        <f>($T$12*'10-day-rainfall'!X138+$T$13*'10-day-rainfall'!Y138+$T$14*'10-day-rainfall'!Z138+$T$15*'10-day-rainfall'!AA138)/12</f>
        <v>7.4364321573953012</v>
      </c>
      <c r="Y151">
        <f t="shared" si="53"/>
        <v>99.729003515031181</v>
      </c>
      <c r="Z151">
        <f t="shared" si="54"/>
        <v>10.767544298107797</v>
      </c>
      <c r="AA151">
        <f t="shared" si="56"/>
        <v>1.2147929131776041</v>
      </c>
      <c r="AB151">
        <f t="shared" si="57"/>
        <v>108637.59294831187</v>
      </c>
      <c r="AC151">
        <f t="shared" si="58"/>
        <v>125832.54544118622</v>
      </c>
      <c r="AD151">
        <f t="shared" si="59"/>
        <v>99.827104876049773</v>
      </c>
      <c r="AE151">
        <f t="shared" si="60"/>
        <v>1.2196258668074091</v>
      </c>
      <c r="AF151">
        <f t="shared" si="61"/>
        <v>143010.09930099326</v>
      </c>
      <c r="AG151">
        <f t="shared" si="62"/>
        <v>0</v>
      </c>
    </row>
    <row r="152" spans="19:33" x14ac:dyDescent="0.25">
      <c r="S152">
        <f t="shared" si="51"/>
        <v>6</v>
      </c>
      <c r="T152">
        <f t="shared" si="52"/>
        <v>13</v>
      </c>
      <c r="U152">
        <f t="shared" si="55"/>
        <v>133</v>
      </c>
      <c r="V152">
        <f>($T$12*'10-day-rainfall'!X139+$T$13*'10-day-rainfall'!Y139+$T$14*'10-day-rainfall'!Z139+$T$15*'10-day-rainfall'!AA139)/12</f>
        <v>8.3263118514537968</v>
      </c>
      <c r="Y152">
        <f t="shared" si="53"/>
        <v>99.924733558352514</v>
      </c>
      <c r="Z152">
        <f t="shared" si="54"/>
        <v>15.035250408220952</v>
      </c>
      <c r="AA152">
        <f t="shared" si="56"/>
        <v>1.2244437283891099</v>
      </c>
      <c r="AB152">
        <f t="shared" si="57"/>
        <v>143010.09930099364</v>
      </c>
      <c r="AC152">
        <f t="shared" si="58"/>
        <v>167869.55132469095</v>
      </c>
      <c r="AD152">
        <f t="shared" si="59"/>
        <v>100.0653104757468</v>
      </c>
      <c r="AE152">
        <f t="shared" si="60"/>
        <v>1.2313966834856971</v>
      </c>
      <c r="AF152">
        <f t="shared" si="61"/>
        <v>192703.97271004054</v>
      </c>
      <c r="AG152">
        <f t="shared" si="62"/>
        <v>0</v>
      </c>
    </row>
    <row r="153" spans="19:33" x14ac:dyDescent="0.25">
      <c r="S153">
        <f t="shared" si="51"/>
        <v>6</v>
      </c>
      <c r="T153">
        <f t="shared" si="52"/>
        <v>14</v>
      </c>
      <c r="U153">
        <f t="shared" si="55"/>
        <v>134</v>
      </c>
      <c r="V153">
        <f>($T$12*'10-day-rainfall'!X140+$T$13*'10-day-rainfall'!Y140+$T$14*'10-day-rainfall'!Z140+$T$15*'10-day-rainfall'!AA140)/12</f>
        <v>9.5688945298191648</v>
      </c>
      <c r="Y153">
        <f t="shared" si="53"/>
        <v>100.20497362585814</v>
      </c>
      <c r="Z153">
        <f t="shared" si="54"/>
        <v>23.354024377678851</v>
      </c>
      <c r="AA153">
        <f t="shared" si="56"/>
        <v>1.238321465482106</v>
      </c>
      <c r="AB153">
        <f t="shared" si="57"/>
        <v>192703.9727100395</v>
      </c>
      <c r="AC153">
        <f t="shared" si="58"/>
        <v>232512.23795199365</v>
      </c>
      <c r="AD153">
        <f t="shared" si="59"/>
        <v>100.42722130505966</v>
      </c>
      <c r="AE153">
        <f t="shared" si="60"/>
        <v>1.24937686576295</v>
      </c>
      <c r="AF153">
        <f t="shared" si="61"/>
        <v>272280.70375293674</v>
      </c>
      <c r="AG153">
        <f t="shared" si="62"/>
        <v>0</v>
      </c>
    </row>
    <row r="154" spans="19:33" x14ac:dyDescent="0.25">
      <c r="S154">
        <f t="shared" si="51"/>
        <v>6</v>
      </c>
      <c r="T154">
        <f t="shared" si="52"/>
        <v>15</v>
      </c>
      <c r="U154">
        <f t="shared" si="55"/>
        <v>135</v>
      </c>
      <c r="V154">
        <f>($T$12*'10-day-rainfall'!X141+$T$13*'10-day-rainfall'!Y141+$T$14*'10-day-rainfall'!Z141+$T$15*'10-day-rainfall'!AA141)/12</f>
        <v>11.498979189131466</v>
      </c>
      <c r="Y154">
        <f t="shared" si="53"/>
        <v>100.64730524913313</v>
      </c>
      <c r="Z154">
        <f t="shared" si="54"/>
        <v>81.035769855508235</v>
      </c>
      <c r="AA154">
        <f t="shared" si="56"/>
        <v>1.2603677043748436</v>
      </c>
      <c r="AB154">
        <f t="shared" si="57"/>
        <v>272280.70375293598</v>
      </c>
      <c r="AC154">
        <f t="shared" si="58"/>
        <v>415876.42762497609</v>
      </c>
      <c r="AD154">
        <f t="shared" si="59"/>
        <v>101.42638789253796</v>
      </c>
      <c r="AE154">
        <f t="shared" si="60"/>
        <v>1.2996210399448072</v>
      </c>
      <c r="AF154">
        <f t="shared" si="61"/>
        <v>559330.8394889643</v>
      </c>
      <c r="AG154">
        <f t="shared" si="62"/>
        <v>0</v>
      </c>
    </row>
    <row r="155" spans="19:33" x14ac:dyDescent="0.25">
      <c r="S155">
        <f t="shared" si="51"/>
        <v>6</v>
      </c>
      <c r="T155">
        <f t="shared" si="52"/>
        <v>16</v>
      </c>
      <c r="U155">
        <f t="shared" si="55"/>
        <v>136</v>
      </c>
      <c r="V155">
        <f>($T$12*'10-day-rainfall'!X142+$T$13*'10-day-rainfall'!Y142+$T$14*'10-day-rainfall'!Z142+$T$15*'10-day-rainfall'!AA142)/12</f>
        <v>18.196150251570163</v>
      </c>
      <c r="Y155">
        <f t="shared" si="53"/>
        <v>102.18174717174659</v>
      </c>
      <c r="Z155">
        <f t="shared" si="54"/>
        <v>44.45799690730118</v>
      </c>
      <c r="AA155">
        <f t="shared" si="56"/>
        <v>1.3381940234752305</v>
      </c>
      <c r="AB155">
        <f t="shared" si="57"/>
        <v>559330.83948896546</v>
      </c>
      <c r="AC155">
        <f t="shared" si="58"/>
        <v>636946.48467985215</v>
      </c>
      <c r="AD155">
        <f t="shared" si="59"/>
        <v>102.58146290216378</v>
      </c>
      <c r="AE155">
        <f t="shared" si="60"/>
        <v>1.3588107952853445</v>
      </c>
      <c r="AF155">
        <f t="shared" si="61"/>
        <v>714487.90949222248</v>
      </c>
      <c r="AG155">
        <f t="shared" si="62"/>
        <v>0</v>
      </c>
    </row>
    <row r="156" spans="19:33" x14ac:dyDescent="0.25">
      <c r="S156">
        <f t="shared" si="51"/>
        <v>6</v>
      </c>
      <c r="T156">
        <f t="shared" si="52"/>
        <v>17</v>
      </c>
      <c r="U156">
        <f t="shared" si="55"/>
        <v>137</v>
      </c>
      <c r="V156">
        <f>($T$12*'10-day-rainfall'!X143+$T$13*'10-day-rainfall'!Y143+$T$14*'10-day-rainfall'!Z143+$T$15*'10-day-rainfall'!AA143)/12</f>
        <v>21.870364872008278</v>
      </c>
      <c r="Y156">
        <f t="shared" si="53"/>
        <v>102.97478509966139</v>
      </c>
      <c r="Z156">
        <f t="shared" si="54"/>
        <v>18.627143816912501</v>
      </c>
      <c r="AA156">
        <f t="shared" si="56"/>
        <v>1.3792370165024861</v>
      </c>
      <c r="AB156">
        <f t="shared" si="57"/>
        <v>714487.90949222259</v>
      </c>
      <c r="AC156">
        <f t="shared" si="58"/>
        <v>745534.14173296059</v>
      </c>
      <c r="AD156">
        <f t="shared" si="59"/>
        <v>103.13064352343032</v>
      </c>
      <c r="AE156">
        <f t="shared" si="60"/>
        <v>1.3873690472480997</v>
      </c>
      <c r="AF156">
        <f t="shared" si="61"/>
        <v>776551.09866301448</v>
      </c>
      <c r="AG156">
        <f t="shared" si="62"/>
        <v>0</v>
      </c>
    </row>
    <row r="157" spans="19:33" x14ac:dyDescent="0.25">
      <c r="S157">
        <f t="shared" si="51"/>
        <v>6</v>
      </c>
      <c r="T157">
        <f t="shared" si="52"/>
        <v>18</v>
      </c>
      <c r="U157">
        <f t="shared" si="55"/>
        <v>138</v>
      </c>
      <c r="V157">
        <f>($T$12*'10-day-rainfall'!X144+$T$13*'10-day-rainfall'!Y144+$T$14*'10-day-rainfall'!Z144+$T$15*'10-day-rainfall'!AA144)/12</f>
        <v>23.409798245306831</v>
      </c>
      <c r="Y157">
        <f t="shared" si="53"/>
        <v>103.28545703073813</v>
      </c>
      <c r="Z157">
        <f t="shared" si="54"/>
        <v>12.560126204024362</v>
      </c>
      <c r="AA157">
        <f t="shared" si="56"/>
        <v>1.3954676930478038</v>
      </c>
      <c r="AB157">
        <f t="shared" si="57"/>
        <v>776551.09866301587</v>
      </c>
      <c r="AC157">
        <f t="shared" si="58"/>
        <v>796647.48398277373</v>
      </c>
      <c r="AD157">
        <f t="shared" si="59"/>
        <v>103.38526663342475</v>
      </c>
      <c r="AE157">
        <f t="shared" si="60"/>
        <v>1.4007006867734186</v>
      </c>
      <c r="AF157">
        <f t="shared" si="61"/>
        <v>816725.03052511928</v>
      </c>
      <c r="AG157">
        <f t="shared" si="62"/>
        <v>0</v>
      </c>
    </row>
    <row r="158" spans="19:33" x14ac:dyDescent="0.25">
      <c r="S158">
        <f t="shared" si="51"/>
        <v>6</v>
      </c>
      <c r="T158">
        <f t="shared" si="52"/>
        <v>19</v>
      </c>
      <c r="U158">
        <f t="shared" si="55"/>
        <v>139</v>
      </c>
      <c r="V158">
        <f>($T$12*'10-day-rainfall'!X145+$T$13*'10-day-rainfall'!Y145+$T$14*'10-day-rainfall'!Z145+$T$15*'10-day-rainfall'!AA145)/12</f>
        <v>24.447825204317109</v>
      </c>
      <c r="Y158">
        <f t="shared" si="53"/>
        <v>103.48462389734016</v>
      </c>
      <c r="Z158">
        <f t="shared" si="54"/>
        <v>9.3703811233631153</v>
      </c>
      <c r="AA158">
        <f t="shared" si="56"/>
        <v>1.4059184622800702</v>
      </c>
      <c r="AB158">
        <f t="shared" si="57"/>
        <v>816725.03052512044</v>
      </c>
      <c r="AC158">
        <f t="shared" si="58"/>
        <v>831061.06331506988</v>
      </c>
      <c r="AD158">
        <f t="shared" si="59"/>
        <v>103.5553401049258</v>
      </c>
      <c r="AE158">
        <f t="shared" si="60"/>
        <v>1.4096375603220352</v>
      </c>
      <c r="AF158">
        <f t="shared" si="61"/>
        <v>845383.70735206828</v>
      </c>
      <c r="AG158">
        <f t="shared" si="62"/>
        <v>0</v>
      </c>
    </row>
    <row r="159" spans="19:33" x14ac:dyDescent="0.25">
      <c r="S159">
        <f t="shared" si="51"/>
        <v>6</v>
      </c>
      <c r="T159">
        <f t="shared" si="52"/>
        <v>20</v>
      </c>
      <c r="U159">
        <f t="shared" si="55"/>
        <v>140</v>
      </c>
      <c r="V159">
        <f>($T$12*'10-day-rainfall'!X146+$T$13*'10-day-rainfall'!Y146+$T$14*'10-day-rainfall'!Z146+$T$15*'10-day-rainfall'!AA146)/12</f>
        <v>25.22223686740497</v>
      </c>
      <c r="Y159">
        <f t="shared" si="53"/>
        <v>103.62580933360107</v>
      </c>
      <c r="Z159">
        <f t="shared" si="54"/>
        <v>7.3589900533627342</v>
      </c>
      <c r="AA159">
        <f t="shared" si="56"/>
        <v>1.4133479720537887</v>
      </c>
      <c r="AB159">
        <f t="shared" si="57"/>
        <v>845383.70735206909</v>
      </c>
      <c r="AC159">
        <f t="shared" si="58"/>
        <v>856085.86309842521</v>
      </c>
      <c r="AD159">
        <f t="shared" si="59"/>
        <v>103.67834042843165</v>
      </c>
      <c r="AE159">
        <f t="shared" si="60"/>
        <v>1.4161168622417912</v>
      </c>
      <c r="AF159">
        <f t="shared" si="61"/>
        <v>866778.05084010446</v>
      </c>
      <c r="AG159">
        <f t="shared" si="62"/>
        <v>0</v>
      </c>
    </row>
    <row r="160" spans="19:33" x14ac:dyDescent="0.25">
      <c r="S160">
        <f t="shared" si="51"/>
        <v>6</v>
      </c>
      <c r="T160">
        <f t="shared" si="52"/>
        <v>21</v>
      </c>
      <c r="U160">
        <f t="shared" si="55"/>
        <v>141</v>
      </c>
      <c r="V160">
        <f>($T$12*'10-day-rainfall'!X147+$T$13*'10-day-rainfall'!Y147+$T$14*'10-day-rainfall'!Z147+$T$15*'10-day-rainfall'!AA147)/12</f>
        <v>25.83041786355065</v>
      </c>
      <c r="Y160">
        <f t="shared" si="53"/>
        <v>103.73072173756375</v>
      </c>
      <c r="Z160">
        <f t="shared" si="54"/>
        <v>5.9704037081468231</v>
      </c>
      <c r="AA160">
        <f t="shared" si="56"/>
        <v>1.4188802625733983</v>
      </c>
      <c r="AB160">
        <f t="shared" si="57"/>
        <v>866778.05084010563</v>
      </c>
      <c r="AC160">
        <f t="shared" si="58"/>
        <v>874970.79304213775</v>
      </c>
      <c r="AD160">
        <f t="shared" si="59"/>
        <v>103.77079692035213</v>
      </c>
      <c r="AE160">
        <f t="shared" si="60"/>
        <v>1.4209959105833228</v>
      </c>
      <c r="AF160">
        <f t="shared" si="61"/>
        <v>883155.91891133424</v>
      </c>
      <c r="AG160">
        <f t="shared" si="62"/>
        <v>0</v>
      </c>
    </row>
    <row r="161" spans="19:33" x14ac:dyDescent="0.25">
      <c r="S161">
        <f t="shared" si="51"/>
        <v>6</v>
      </c>
      <c r="T161">
        <f t="shared" si="52"/>
        <v>22</v>
      </c>
      <c r="U161">
        <f t="shared" si="55"/>
        <v>142</v>
      </c>
      <c r="V161">
        <f>($T$12*'10-day-rainfall'!X148+$T$13*'10-day-rainfall'!Y148+$T$14*'10-day-rainfall'!Z148+$T$15*'10-day-rainfall'!AA148)/12</f>
        <v>26.323839657612371</v>
      </c>
      <c r="Y161">
        <f t="shared" si="53"/>
        <v>103.81076857299853</v>
      </c>
      <c r="Z161">
        <f t="shared" si="54"/>
        <v>4.9567971320370576</v>
      </c>
      <c r="AA161">
        <f t="shared" si="56"/>
        <v>1.4231076768570845</v>
      </c>
      <c r="AB161">
        <f t="shared" si="57"/>
        <v>883155.91891133355</v>
      </c>
      <c r="AC161">
        <f t="shared" si="58"/>
        <v>889516.5599306575</v>
      </c>
      <c r="AD161">
        <f t="shared" si="59"/>
        <v>103.8417826744564</v>
      </c>
      <c r="AE161">
        <f t="shared" si="60"/>
        <v>1.4247473437699463</v>
      </c>
      <c r="AF161">
        <f t="shared" si="61"/>
        <v>895871.29814909515</v>
      </c>
      <c r="AG161">
        <f t="shared" si="62"/>
        <v>0</v>
      </c>
    </row>
    <row r="162" spans="19:33" x14ac:dyDescent="0.25">
      <c r="S162">
        <f t="shared" si="51"/>
        <v>6</v>
      </c>
      <c r="T162">
        <f t="shared" si="52"/>
        <v>23</v>
      </c>
      <c r="U162">
        <f t="shared" si="55"/>
        <v>143</v>
      </c>
      <c r="V162">
        <f>($T$12*'10-day-rainfall'!X149+$T$13*'10-day-rainfall'!Y149+$T$14*'10-day-rainfall'!Z149+$T$15*'10-day-rainfall'!AA149)/12</f>
        <v>26.733492313152624</v>
      </c>
      <c r="Y162">
        <f t="shared" si="53"/>
        <v>103.87274781218912</v>
      </c>
      <c r="Z162">
        <f t="shared" si="54"/>
        <v>4.1878747954420819</v>
      </c>
      <c r="AA162">
        <f t="shared" si="56"/>
        <v>1.4263849054201621</v>
      </c>
      <c r="AB162">
        <f t="shared" si="57"/>
        <v>895871.29814909515</v>
      </c>
      <c r="AC162">
        <f t="shared" si="58"/>
        <v>900841.97995113465</v>
      </c>
      <c r="AD162">
        <f t="shared" si="59"/>
        <v>103.89692949670803</v>
      </c>
      <c r="AE162">
        <f t="shared" si="60"/>
        <v>1.4276646709469321</v>
      </c>
      <c r="AF162">
        <f t="shared" si="61"/>
        <v>905808.05459727766</v>
      </c>
      <c r="AG162">
        <f t="shared" si="62"/>
        <v>0</v>
      </c>
    </row>
    <row r="163" spans="19:33" x14ac:dyDescent="0.25">
      <c r="S163">
        <f t="shared" si="51"/>
        <v>6</v>
      </c>
      <c r="T163">
        <f t="shared" si="52"/>
        <v>24</v>
      </c>
      <c r="U163">
        <f t="shared" si="55"/>
        <v>144</v>
      </c>
      <c r="V163">
        <f>($T$12*'10-day-rainfall'!X150+$T$13*'10-day-rainfall'!Y150+$T$14*'10-day-rainfall'!Z150+$T$15*'10-day-rainfall'!AA150)/12</f>
        <v>27.079597668147837</v>
      </c>
      <c r="Y163">
        <f t="shared" si="53"/>
        <v>103.92107511565122</v>
      </c>
      <c r="Z163">
        <f t="shared" si="54"/>
        <v>0</v>
      </c>
      <c r="AA163">
        <f t="shared" si="56"/>
        <v>1.4289428551813517</v>
      </c>
      <c r="AB163">
        <f t="shared" si="57"/>
        <v>905808.0545972765</v>
      </c>
      <c r="AC163">
        <f t="shared" si="58"/>
        <v>903235.95745795011</v>
      </c>
      <c r="AD163">
        <f t="shared" si="59"/>
        <v>103.90856928723817</v>
      </c>
      <c r="AE163">
        <f t="shared" si="60"/>
        <v>1.4282808405627359</v>
      </c>
      <c r="AF163">
        <f t="shared" si="61"/>
        <v>900666.2435712507</v>
      </c>
      <c r="AG163">
        <f t="shared" si="62"/>
        <v>0</v>
      </c>
    </row>
    <row r="164" spans="19:33" x14ac:dyDescent="0.25">
      <c r="S164">
        <f t="shared" si="51"/>
        <v>7</v>
      </c>
      <c r="T164">
        <f t="shared" si="52"/>
        <v>1</v>
      </c>
      <c r="U164">
        <f t="shared" si="55"/>
        <v>145</v>
      </c>
      <c r="V164">
        <f>($T$12*'10-day-rainfall'!X151+$T$13*'10-day-rainfall'!Y151+$T$14*'10-day-rainfall'!Z151+$T$15*'10-day-rainfall'!AA151)/12</f>
        <v>27.079597668147837</v>
      </c>
      <c r="Y164">
        <f t="shared" si="53"/>
        <v>103.89607504647006</v>
      </c>
      <c r="Z164">
        <f t="shared" si="54"/>
        <v>0</v>
      </c>
      <c r="AA164">
        <f t="shared" si="56"/>
        <v>1.4276194393533319</v>
      </c>
      <c r="AB164">
        <f t="shared" si="57"/>
        <v>900666.24357125012</v>
      </c>
      <c r="AC164">
        <f t="shared" si="58"/>
        <v>898096.52858041413</v>
      </c>
      <c r="AD164">
        <f t="shared" si="59"/>
        <v>103.88358080033352</v>
      </c>
      <c r="AE164">
        <f t="shared" si="60"/>
        <v>1.4269580378597417</v>
      </c>
      <c r="AF164">
        <f t="shared" si="61"/>
        <v>895529.19463495503</v>
      </c>
      <c r="AG164">
        <f t="shared" si="62"/>
        <v>0</v>
      </c>
    </row>
    <row r="165" spans="19:33" x14ac:dyDescent="0.25">
      <c r="S165">
        <f t="shared" si="51"/>
        <v>7</v>
      </c>
      <c r="T165">
        <f t="shared" si="52"/>
        <v>2</v>
      </c>
      <c r="U165">
        <f t="shared" si="55"/>
        <v>146</v>
      </c>
      <c r="V165">
        <f>($T$12*'10-day-rainfall'!X152+$T$13*'10-day-rainfall'!Y152+$T$14*'10-day-rainfall'!Z152+$T$15*'10-day-rainfall'!AA152)/12</f>
        <v>27.079597668147837</v>
      </c>
      <c r="Y165">
        <f t="shared" si="53"/>
        <v>103.87108082260275</v>
      </c>
      <c r="Z165">
        <f t="shared" si="54"/>
        <v>0</v>
      </c>
      <c r="AA165">
        <f t="shared" si="56"/>
        <v>1.4262967482725495</v>
      </c>
      <c r="AB165">
        <f t="shared" si="57"/>
        <v>895529.19463495386</v>
      </c>
      <c r="AC165">
        <f t="shared" si="58"/>
        <v>892961.86048806331</v>
      </c>
      <c r="AD165">
        <f t="shared" si="59"/>
        <v>103.85857080995837</v>
      </c>
      <c r="AE165">
        <f t="shared" si="60"/>
        <v>1.425635168236091</v>
      </c>
      <c r="AF165">
        <f t="shared" si="61"/>
        <v>890396.90802930389</v>
      </c>
      <c r="AG165">
        <f t="shared" si="62"/>
        <v>0</v>
      </c>
    </row>
    <row r="166" spans="19:33" x14ac:dyDescent="0.25">
      <c r="S166">
        <f t="shared" si="51"/>
        <v>7</v>
      </c>
      <c r="T166">
        <f t="shared" si="52"/>
        <v>3</v>
      </c>
      <c r="U166">
        <f t="shared" si="55"/>
        <v>147</v>
      </c>
      <c r="V166">
        <f>($T$12*'10-day-rainfall'!X153+$T$13*'10-day-rainfall'!Y153+$T$14*'10-day-rainfall'!Z153+$T$15*'10-day-rainfall'!AA153)/12</f>
        <v>27.079597668147837</v>
      </c>
      <c r="Y166">
        <f t="shared" si="53"/>
        <v>103.84607240271747</v>
      </c>
      <c r="Z166">
        <f t="shared" si="54"/>
        <v>0</v>
      </c>
      <c r="AA166">
        <f t="shared" si="56"/>
        <v>1.42497420194028</v>
      </c>
      <c r="AB166">
        <f t="shared" si="57"/>
        <v>890396.9080293047</v>
      </c>
      <c r="AC166">
        <f t="shared" si="58"/>
        <v>887831.95446581219</v>
      </c>
      <c r="AD166">
        <f t="shared" si="59"/>
        <v>103.83357399009346</v>
      </c>
      <c r="AE166">
        <f t="shared" si="60"/>
        <v>1.424313235359788</v>
      </c>
      <c r="AF166">
        <f t="shared" si="61"/>
        <v>885269.38038200943</v>
      </c>
      <c r="AG166">
        <f t="shared" si="62"/>
        <v>0</v>
      </c>
    </row>
    <row r="167" spans="19:33" x14ac:dyDescent="0.25">
      <c r="S167">
        <f t="shared" si="51"/>
        <v>7</v>
      </c>
      <c r="T167">
        <f t="shared" si="52"/>
        <v>4</v>
      </c>
      <c r="U167">
        <f t="shared" si="55"/>
        <v>148</v>
      </c>
      <c r="V167">
        <f>($T$12*'10-day-rainfall'!X154+$T$13*'10-day-rainfall'!Y154+$T$14*'10-day-rainfall'!Z154+$T$15*'10-day-rainfall'!AA154)/12</f>
        <v>27.079597668147837</v>
      </c>
      <c r="Y167">
        <f t="shared" si="53"/>
        <v>103.82108717211172</v>
      </c>
      <c r="Z167">
        <f t="shared" si="54"/>
        <v>0</v>
      </c>
      <c r="AA167">
        <f t="shared" si="56"/>
        <v>1.4236528819508474</v>
      </c>
      <c r="AB167">
        <f t="shared" si="57"/>
        <v>885269.38038200967</v>
      </c>
      <c r="AC167">
        <f t="shared" si="58"/>
        <v>882706.80519449816</v>
      </c>
      <c r="AD167">
        <f t="shared" si="59"/>
        <v>103.80857534863338</v>
      </c>
      <c r="AE167">
        <f t="shared" si="60"/>
        <v>1.4229918053096637</v>
      </c>
      <c r="AF167">
        <f t="shared" si="61"/>
        <v>880146.6098828949</v>
      </c>
      <c r="AG167">
        <f t="shared" si="62"/>
        <v>0</v>
      </c>
    </row>
    <row r="168" spans="19:33" x14ac:dyDescent="0.25">
      <c r="S168">
        <f t="shared" si="51"/>
        <v>7</v>
      </c>
      <c r="T168">
        <f t="shared" si="52"/>
        <v>5</v>
      </c>
      <c r="U168">
        <f t="shared" si="55"/>
        <v>149</v>
      </c>
      <c r="V168">
        <f>($T$12*'10-day-rainfall'!X155+$T$13*'10-day-rainfall'!Y155+$T$14*'10-day-rainfall'!Z155+$T$15*'10-day-rainfall'!AA155)/12</f>
        <v>27.079597668147837</v>
      </c>
      <c r="Y168">
        <f t="shared" si="53"/>
        <v>103.79607276292637</v>
      </c>
      <c r="Z168">
        <f t="shared" si="54"/>
        <v>0</v>
      </c>
      <c r="AA168">
        <f t="shared" si="56"/>
        <v>1.422331273730836</v>
      </c>
      <c r="AB168">
        <f t="shared" si="57"/>
        <v>880146.60988289572</v>
      </c>
      <c r="AC168">
        <f t="shared" si="58"/>
        <v>877586.41359018022</v>
      </c>
      <c r="AD168">
        <f t="shared" si="59"/>
        <v>103.78357017242814</v>
      </c>
      <c r="AE168">
        <f t="shared" si="60"/>
        <v>1.4216707418988805</v>
      </c>
      <c r="AF168">
        <f t="shared" si="61"/>
        <v>875028.59521205979</v>
      </c>
      <c r="AG168">
        <f t="shared" si="62"/>
        <v>0</v>
      </c>
    </row>
    <row r="169" spans="19:33" x14ac:dyDescent="0.25">
      <c r="S169">
        <f t="shared" si="51"/>
        <v>7</v>
      </c>
      <c r="T169">
        <f t="shared" si="52"/>
        <v>6</v>
      </c>
      <c r="U169">
        <f t="shared" si="55"/>
        <v>150</v>
      </c>
      <c r="V169">
        <f>($T$12*'10-day-rainfall'!X156+$T$13*'10-day-rainfall'!Y156+$T$14*'10-day-rainfall'!Z156+$T$15*'10-day-rainfall'!AA156)/12</f>
        <v>27.079597668147837</v>
      </c>
      <c r="Y169">
        <f t="shared" si="53"/>
        <v>103.77107919435686</v>
      </c>
      <c r="Z169">
        <f t="shared" si="54"/>
        <v>0</v>
      </c>
      <c r="AA169">
        <f t="shared" si="56"/>
        <v>1.4210108235699943</v>
      </c>
      <c r="AB169">
        <f t="shared" si="57"/>
        <v>875028.59521205898</v>
      </c>
      <c r="AC169">
        <f t="shared" si="58"/>
        <v>872470.77572963294</v>
      </c>
      <c r="AD169">
        <f t="shared" si="59"/>
        <v>103.75858291534057</v>
      </c>
      <c r="AE169">
        <f t="shared" si="60"/>
        <v>1.4203507519463758</v>
      </c>
      <c r="AF169">
        <f t="shared" si="61"/>
        <v>869915.33250505198</v>
      </c>
      <c r="AG169">
        <f t="shared" si="62"/>
        <v>0</v>
      </c>
    </row>
    <row r="170" spans="19:33" x14ac:dyDescent="0.25">
      <c r="S170">
        <f t="shared" si="51"/>
        <v>7</v>
      </c>
      <c r="T170">
        <f t="shared" si="52"/>
        <v>7</v>
      </c>
      <c r="U170">
        <f t="shared" si="55"/>
        <v>151</v>
      </c>
      <c r="V170">
        <f>($T$12*'10-day-rainfall'!X157+$T$13*'10-day-rainfall'!Y157+$T$14*'10-day-rainfall'!Z157+$T$15*'10-day-rainfall'!AA157)/12</f>
        <v>27.079597668147837</v>
      </c>
      <c r="Y170">
        <f t="shared" si="53"/>
        <v>103.74607613530812</v>
      </c>
      <c r="Z170">
        <f t="shared" si="54"/>
        <v>0</v>
      </c>
      <c r="AA170">
        <f t="shared" si="56"/>
        <v>1.4196906546857642</v>
      </c>
      <c r="AB170">
        <f t="shared" si="57"/>
        <v>869915.33250505175</v>
      </c>
      <c r="AC170">
        <f t="shared" si="58"/>
        <v>867359.88932661735</v>
      </c>
      <c r="AD170">
        <f t="shared" si="59"/>
        <v>103.7335693555015</v>
      </c>
      <c r="AE170">
        <f t="shared" si="60"/>
        <v>1.4190305574370721</v>
      </c>
      <c r="AF170">
        <f t="shared" si="61"/>
        <v>864806.82249827834</v>
      </c>
      <c r="AG170">
        <f t="shared" si="62"/>
        <v>0</v>
      </c>
    </row>
    <row r="171" spans="19:33" x14ac:dyDescent="0.25">
      <c r="S171">
        <f t="shared" si="51"/>
        <v>7</v>
      </c>
      <c r="T171">
        <f t="shared" si="52"/>
        <v>8</v>
      </c>
      <c r="U171">
        <f t="shared" si="55"/>
        <v>152</v>
      </c>
      <c r="V171">
        <f>($T$12*'10-day-rainfall'!X158+$T$13*'10-day-rainfall'!Y158+$T$14*'10-day-rainfall'!Z158+$T$15*'10-day-rainfall'!AA158)/12</f>
        <v>27.079597668147837</v>
      </c>
      <c r="Y171">
        <f t="shared" si="53"/>
        <v>103.72107420596225</v>
      </c>
      <c r="Z171">
        <f t="shared" si="54"/>
        <v>0</v>
      </c>
      <c r="AA171">
        <f t="shared" si="56"/>
        <v>1.4183710740240441</v>
      </c>
      <c r="AB171">
        <f t="shared" si="57"/>
        <v>864806.82249827788</v>
      </c>
      <c r="AC171">
        <f t="shared" si="58"/>
        <v>862253.75456503464</v>
      </c>
      <c r="AD171">
        <f t="shared" si="59"/>
        <v>103.70857905101541</v>
      </c>
      <c r="AE171">
        <f t="shared" si="60"/>
        <v>1.4177115903256077</v>
      </c>
      <c r="AF171">
        <f t="shared" si="61"/>
        <v>859703.06077310571</v>
      </c>
      <c r="AG171">
        <f t="shared" si="62"/>
        <v>0</v>
      </c>
    </row>
    <row r="172" spans="19:33" x14ac:dyDescent="0.25">
      <c r="S172">
        <f t="shared" si="51"/>
        <v>7</v>
      </c>
      <c r="T172">
        <f t="shared" si="52"/>
        <v>9</v>
      </c>
      <c r="U172">
        <f t="shared" si="55"/>
        <v>153</v>
      </c>
      <c r="V172">
        <f>($T$12*'10-day-rainfall'!X159+$T$13*'10-day-rainfall'!Y159+$T$14*'10-day-rainfall'!Z159+$T$15*'10-day-rainfall'!AA159)/12</f>
        <v>27.079597668147837</v>
      </c>
      <c r="Y172">
        <f t="shared" si="53"/>
        <v>103.69608253548536</v>
      </c>
      <c r="Z172">
        <f t="shared" si="54"/>
        <v>0</v>
      </c>
      <c r="AA172">
        <f t="shared" si="56"/>
        <v>1.4170523451548811</v>
      </c>
      <c r="AB172">
        <f t="shared" si="57"/>
        <v>859703.06077310455</v>
      </c>
      <c r="AC172">
        <f t="shared" si="58"/>
        <v>857152.36655182578</v>
      </c>
      <c r="AD172">
        <f t="shared" si="59"/>
        <v>103.68357155488511</v>
      </c>
      <c r="AE172">
        <f t="shared" si="60"/>
        <v>1.4163926823232846</v>
      </c>
      <c r="AF172">
        <f t="shared" si="61"/>
        <v>854604.04711674072</v>
      </c>
      <c r="AG172">
        <f t="shared" si="62"/>
        <v>0</v>
      </c>
    </row>
    <row r="173" spans="19:33" x14ac:dyDescent="0.25">
      <c r="S173">
        <f t="shared" ref="S173:S236" si="63">S149+1</f>
        <v>7</v>
      </c>
      <c r="T173">
        <f t="shared" ref="T173:T236" si="64">T149</f>
        <v>10</v>
      </c>
      <c r="U173">
        <f t="shared" si="55"/>
        <v>154</v>
      </c>
      <c r="V173">
        <f>($T$12*'10-day-rainfall'!X160+$T$13*'10-day-rainfall'!Y160+$T$14*'10-day-rainfall'!Z160+$T$15*'10-day-rainfall'!AA160)/12</f>
        <v>27.079597668147837</v>
      </c>
      <c r="Y173">
        <f t="shared" si="53"/>
        <v>103.67107222244861</v>
      </c>
      <c r="Z173">
        <f t="shared" si="54"/>
        <v>0</v>
      </c>
      <c r="AA173">
        <f t="shared" si="56"/>
        <v>1.4157336336610276</v>
      </c>
      <c r="AB173">
        <f t="shared" si="57"/>
        <v>854604.04711674049</v>
      </c>
      <c r="AC173">
        <f t="shared" si="58"/>
        <v>852055.72657615063</v>
      </c>
      <c r="AD173">
        <f t="shared" si="59"/>
        <v>103.6585728845897</v>
      </c>
      <c r="AE173">
        <f t="shared" si="60"/>
        <v>1.4150745847128638</v>
      </c>
      <c r="AF173">
        <f t="shared" si="61"/>
        <v>849509.77861177421</v>
      </c>
      <c r="AG173">
        <f t="shared" si="62"/>
        <v>0</v>
      </c>
    </row>
    <row r="174" spans="19:33" x14ac:dyDescent="0.25">
      <c r="S174">
        <f t="shared" si="63"/>
        <v>7</v>
      </c>
      <c r="T174">
        <f t="shared" si="64"/>
        <v>11</v>
      </c>
      <c r="U174">
        <f t="shared" si="55"/>
        <v>155</v>
      </c>
      <c r="V174">
        <f>($T$12*'10-day-rainfall'!X161+$T$13*'10-day-rainfall'!Y161+$T$14*'10-day-rainfall'!Z161+$T$15*'10-day-rainfall'!AA161)/12</f>
        <v>27.079597668147837</v>
      </c>
      <c r="Y174">
        <f t="shared" si="53"/>
        <v>103.64608518405474</v>
      </c>
      <c r="Z174">
        <f t="shared" si="54"/>
        <v>4.0162523231096255E-3</v>
      </c>
      <c r="AA174">
        <f t="shared" si="56"/>
        <v>1.414416149362492</v>
      </c>
      <c r="AB174">
        <f t="shared" si="57"/>
        <v>849509.77861177339</v>
      </c>
      <c r="AC174">
        <f t="shared" si="58"/>
        <v>846971.05879710254</v>
      </c>
      <c r="AD174">
        <f t="shared" si="59"/>
        <v>103.63361232034248</v>
      </c>
      <c r="AE174">
        <f t="shared" si="60"/>
        <v>1.4137589886405955</v>
      </c>
      <c r="AF174">
        <f t="shared" si="61"/>
        <v>844434.70476103039</v>
      </c>
      <c r="AG174">
        <f t="shared" si="62"/>
        <v>0</v>
      </c>
    </row>
    <row r="175" spans="19:33" x14ac:dyDescent="0.25">
      <c r="S175">
        <f t="shared" si="63"/>
        <v>7</v>
      </c>
      <c r="T175">
        <f t="shared" si="64"/>
        <v>12</v>
      </c>
      <c r="U175">
        <f t="shared" si="55"/>
        <v>156</v>
      </c>
      <c r="V175">
        <f>($T$12*'10-day-rainfall'!X162+$T$13*'10-day-rainfall'!Y162+$T$14*'10-day-rainfall'!Z162+$T$15*'10-day-rainfall'!AA162)/12</f>
        <v>27.079929589827433</v>
      </c>
      <c r="Y175">
        <f t="shared" si="53"/>
        <v>103.62114429571132</v>
      </c>
      <c r="Z175">
        <f t="shared" si="54"/>
        <v>4.7423021644123861E-2</v>
      </c>
      <c r="AA175">
        <f t="shared" si="56"/>
        <v>1.4131022446145001</v>
      </c>
      <c r="AB175">
        <f t="shared" si="57"/>
        <v>844434.70476103073</v>
      </c>
      <c r="AC175">
        <f t="shared" si="58"/>
        <v>841976.48215968406</v>
      </c>
      <c r="AD175">
        <f t="shared" si="59"/>
        <v>103.60906034390231</v>
      </c>
      <c r="AE175">
        <f t="shared" si="60"/>
        <v>1.4124657313417917</v>
      </c>
      <c r="AF175">
        <f t="shared" si="61"/>
        <v>839520.55100611912</v>
      </c>
      <c r="AG175">
        <f t="shared" si="62"/>
        <v>0</v>
      </c>
    </row>
    <row r="176" spans="19:33" x14ac:dyDescent="0.25">
      <c r="S176">
        <f t="shared" si="63"/>
        <v>7</v>
      </c>
      <c r="T176">
        <f t="shared" si="64"/>
        <v>13</v>
      </c>
      <c r="U176">
        <f t="shared" si="55"/>
        <v>157</v>
      </c>
      <c r="V176">
        <f>($T$12*'10-day-rainfall'!X163+$T$13*'10-day-rainfall'!Y163+$T$14*'10-day-rainfall'!Z163+$T$15*'10-day-rainfall'!AA163)/12</f>
        <v>27.083848847814551</v>
      </c>
      <c r="Y176">
        <f t="shared" si="53"/>
        <v>103.59698765622561</v>
      </c>
      <c r="Z176">
        <f t="shared" si="54"/>
        <v>0.13142074218164873</v>
      </c>
      <c r="AA176">
        <f t="shared" si="56"/>
        <v>1.4118298113989662</v>
      </c>
      <c r="AB176">
        <f t="shared" si="57"/>
        <v>839520.55100612051</v>
      </c>
      <c r="AC176">
        <f t="shared" si="58"/>
        <v>837215.8146815293</v>
      </c>
      <c r="AD176">
        <f t="shared" si="59"/>
        <v>103.58565820108856</v>
      </c>
      <c r="AE176">
        <f t="shared" si="60"/>
        <v>1.4112330406834532</v>
      </c>
      <c r="AF176">
        <f t="shared" si="61"/>
        <v>834913.22673151398</v>
      </c>
      <c r="AG176">
        <f t="shared" si="62"/>
        <v>0</v>
      </c>
    </row>
    <row r="177" spans="19:33" x14ac:dyDescent="0.25">
      <c r="S177">
        <f t="shared" si="63"/>
        <v>7</v>
      </c>
      <c r="T177">
        <f t="shared" si="64"/>
        <v>14</v>
      </c>
      <c r="U177">
        <f t="shared" si="55"/>
        <v>158</v>
      </c>
      <c r="V177">
        <f>($T$12*'10-day-rainfall'!X164+$T$13*'10-day-rainfall'!Y164+$T$14*'10-day-rainfall'!Z164+$T$15*'10-day-rainfall'!AA164)/12</f>
        <v>27.09471006617667</v>
      </c>
      <c r="Y177">
        <f t="shared" si="53"/>
        <v>103.57431801809261</v>
      </c>
      <c r="Z177">
        <f t="shared" si="54"/>
        <v>0.3043017470046806</v>
      </c>
      <c r="AA177">
        <f t="shared" si="56"/>
        <v>1.410636212652026</v>
      </c>
      <c r="AB177">
        <f t="shared" si="57"/>
        <v>834913.22673151514</v>
      </c>
      <c r="AC177">
        <f t="shared" si="58"/>
        <v>832921.82469334989</v>
      </c>
      <c r="AD177">
        <f t="shared" si="59"/>
        <v>103.56450725700206</v>
      </c>
      <c r="AE177">
        <f t="shared" si="60"/>
        <v>1.4101199525481913</v>
      </c>
      <c r="AF177">
        <f t="shared" si="61"/>
        <v>830932.28119155846</v>
      </c>
      <c r="AG177">
        <f t="shared" si="62"/>
        <v>0</v>
      </c>
    </row>
    <row r="178" spans="19:33" x14ac:dyDescent="0.25">
      <c r="S178">
        <f t="shared" si="63"/>
        <v>7</v>
      </c>
      <c r="T178">
        <f t="shared" si="64"/>
        <v>15</v>
      </c>
      <c r="U178">
        <f t="shared" si="55"/>
        <v>159</v>
      </c>
      <c r="V178">
        <f>($T$12*'10-day-rainfall'!X165+$T$13*'10-day-rainfall'!Y165+$T$14*'10-day-rainfall'!Z165+$T$15*'10-day-rainfall'!AA165)/12</f>
        <v>27.119858970887801</v>
      </c>
      <c r="Y178">
        <f t="shared" si="53"/>
        <v>103.55470565210197</v>
      </c>
      <c r="Z178">
        <f t="shared" si="54"/>
        <v>1.5526672693078907</v>
      </c>
      <c r="AA178">
        <f t="shared" si="56"/>
        <v>1.4096041742597627</v>
      </c>
      <c r="AB178">
        <f t="shared" si="57"/>
        <v>830932.28119155765</v>
      </c>
      <c r="AC178">
        <f t="shared" si="58"/>
        <v>831189.79476264422</v>
      </c>
      <c r="AD178">
        <f t="shared" si="59"/>
        <v>103.55597430809162</v>
      </c>
      <c r="AE178">
        <f t="shared" si="60"/>
        <v>1.4096709332468484</v>
      </c>
      <c r="AF178">
        <f t="shared" si="61"/>
        <v>831447.0680013774</v>
      </c>
      <c r="AG178">
        <f t="shared" si="62"/>
        <v>0</v>
      </c>
    </row>
    <row r="179" spans="19:33" x14ac:dyDescent="0.25">
      <c r="S179">
        <f t="shared" si="63"/>
        <v>7</v>
      </c>
      <c r="T179">
        <f t="shared" si="64"/>
        <v>16</v>
      </c>
      <c r="U179">
        <f t="shared" si="55"/>
        <v>160</v>
      </c>
      <c r="V179">
        <f>($T$12*'10-day-rainfall'!X166+$T$13*'10-day-rainfall'!Y166+$T$14*'10-day-rainfall'!Z166+$T$15*'10-day-rainfall'!AA166)/12</f>
        <v>27.248178579921511</v>
      </c>
      <c r="Y179">
        <f t="shared" si="53"/>
        <v>103.55724178006956</v>
      </c>
      <c r="Z179">
        <f t="shared" si="54"/>
        <v>1.0294933808398163</v>
      </c>
      <c r="AA179">
        <f t="shared" si="56"/>
        <v>1.4097376299290834</v>
      </c>
      <c r="AB179">
        <f t="shared" si="57"/>
        <v>831447.06800137705</v>
      </c>
      <c r="AC179">
        <f t="shared" si="58"/>
        <v>830762.62835301633</v>
      </c>
      <c r="AD179">
        <f t="shared" si="59"/>
        <v>103.55386984725928</v>
      </c>
      <c r="AE179">
        <f t="shared" si="60"/>
        <v>1.4095601926878039</v>
      </c>
      <c r="AF179">
        <f t="shared" si="61"/>
        <v>830078.8274787243</v>
      </c>
      <c r="AG179">
        <f t="shared" si="62"/>
        <v>0</v>
      </c>
    </row>
    <row r="180" spans="19:33" x14ac:dyDescent="0.25">
      <c r="S180">
        <f t="shared" si="63"/>
        <v>7</v>
      </c>
      <c r="T180">
        <f t="shared" si="64"/>
        <v>17</v>
      </c>
      <c r="U180">
        <f t="shared" si="55"/>
        <v>161</v>
      </c>
      <c r="V180">
        <f>($T$12*'10-day-rainfall'!X167+$T$13*'10-day-rainfall'!Y167+$T$14*'10-day-rainfall'!Z167+$T$15*'10-day-rainfall'!AA167)/12</f>
        <v>27.333260677511579</v>
      </c>
      <c r="Y180">
        <f t="shared" si="53"/>
        <v>103.55050106140759</v>
      </c>
      <c r="Z180">
        <f t="shared" si="54"/>
        <v>0.45435157687357974</v>
      </c>
      <c r="AA180">
        <f t="shared" si="56"/>
        <v>1.4093829210452127</v>
      </c>
      <c r="AB180">
        <f t="shared" si="57"/>
        <v>830078.82747872418</v>
      </c>
      <c r="AC180">
        <f t="shared" si="58"/>
        <v>828359.77105921519</v>
      </c>
      <c r="AD180">
        <f t="shared" si="59"/>
        <v>103.54203202727497</v>
      </c>
      <c r="AE180">
        <f t="shared" si="60"/>
        <v>1.4089372650558019</v>
      </c>
      <c r="AF180">
        <f t="shared" si="61"/>
        <v>826642.31900126813</v>
      </c>
      <c r="AG180">
        <f t="shared" si="62"/>
        <v>0</v>
      </c>
    </row>
    <row r="181" spans="19:33" x14ac:dyDescent="0.25">
      <c r="S181">
        <f t="shared" si="63"/>
        <v>7</v>
      </c>
      <c r="T181">
        <f t="shared" si="64"/>
        <v>18</v>
      </c>
      <c r="U181">
        <f t="shared" si="55"/>
        <v>162</v>
      </c>
      <c r="V181">
        <f>($T$12*'10-day-rainfall'!X168+$T$13*'10-day-rainfall'!Y168+$T$14*'10-day-rainfall'!Z168+$T$15*'10-day-rainfall'!AA168)/12</f>
        <v>27.370810394608569</v>
      </c>
      <c r="Y181">
        <f t="shared" si="53"/>
        <v>103.53357089712543</v>
      </c>
      <c r="Z181">
        <f t="shared" si="54"/>
        <v>0.31263825955920338</v>
      </c>
      <c r="AA181">
        <f t="shared" si="56"/>
        <v>1.4084920249883652</v>
      </c>
      <c r="AB181">
        <f t="shared" si="57"/>
        <v>826642.31900126801</v>
      </c>
      <c r="AC181">
        <f t="shared" si="58"/>
        <v>824669.78222349554</v>
      </c>
      <c r="AD181">
        <f t="shared" si="59"/>
        <v>103.52385054640925</v>
      </c>
      <c r="AE181">
        <f t="shared" si="60"/>
        <v>1.4079805827254288</v>
      </c>
      <c r="AF181">
        <f t="shared" si="61"/>
        <v>822699.08663786959</v>
      </c>
      <c r="AG181">
        <f t="shared" si="62"/>
        <v>0</v>
      </c>
    </row>
    <row r="182" spans="19:33" x14ac:dyDescent="0.25">
      <c r="S182">
        <f t="shared" si="63"/>
        <v>7</v>
      </c>
      <c r="T182">
        <f t="shared" si="64"/>
        <v>19</v>
      </c>
      <c r="U182">
        <f t="shared" si="55"/>
        <v>163</v>
      </c>
      <c r="V182">
        <f>($T$12*'10-day-rainfall'!X169+$T$13*'10-day-rainfall'!Y169+$T$14*'10-day-rainfall'!Z169+$T$15*'10-day-rainfall'!AA169)/12</f>
        <v>27.396648267299412</v>
      </c>
      <c r="Y182">
        <f t="shared" si="53"/>
        <v>103.51412037646887</v>
      </c>
      <c r="Z182">
        <f t="shared" si="54"/>
        <v>0.23622635485692314</v>
      </c>
      <c r="AA182">
        <f t="shared" si="56"/>
        <v>1.4074690737679458</v>
      </c>
      <c r="AB182">
        <f t="shared" si="57"/>
        <v>822699.08663787087</v>
      </c>
      <c r="AC182">
        <f t="shared" si="58"/>
        <v>820590.84974383109</v>
      </c>
      <c r="AD182">
        <f t="shared" si="59"/>
        <v>103.50371110605531</v>
      </c>
      <c r="AE182">
        <f t="shared" si="60"/>
        <v>1.4069218649226718</v>
      </c>
      <c r="AF182">
        <f t="shared" si="61"/>
        <v>818484.58280163421</v>
      </c>
      <c r="AG182">
        <f t="shared" si="62"/>
        <v>0</v>
      </c>
    </row>
    <row r="183" spans="19:33" x14ac:dyDescent="0.25">
      <c r="S183">
        <f t="shared" si="63"/>
        <v>7</v>
      </c>
      <c r="T183">
        <f t="shared" si="64"/>
        <v>20</v>
      </c>
      <c r="U183">
        <f t="shared" si="55"/>
        <v>164</v>
      </c>
      <c r="V183">
        <f>($T$12*'10-day-rainfall'!X170+$T$13*'10-day-rainfall'!Y170+$T$14*'10-day-rainfall'!Z170+$T$15*'10-day-rainfall'!AA170)/12</f>
        <v>27.416171106543786</v>
      </c>
      <c r="Y183">
        <f t="shared" si="53"/>
        <v>103.49331156213951</v>
      </c>
      <c r="Z183">
        <f t="shared" si="54"/>
        <v>0.18719139230974127</v>
      </c>
      <c r="AA183">
        <f t="shared" si="56"/>
        <v>1.4063751673933114</v>
      </c>
      <c r="AB183">
        <f t="shared" si="57"/>
        <v>818484.58280163561</v>
      </c>
      <c r="AC183">
        <f t="shared" si="58"/>
        <v>816290.05200648517</v>
      </c>
      <c r="AD183">
        <f t="shared" si="59"/>
        <v>103.48247622169831</v>
      </c>
      <c r="AE183">
        <f t="shared" si="60"/>
        <v>1.4058055603127557</v>
      </c>
      <c r="AF183">
        <f t="shared" si="61"/>
        <v>814097.57179682481</v>
      </c>
      <c r="AG183">
        <f t="shared" si="62"/>
        <v>0</v>
      </c>
    </row>
    <row r="184" spans="19:33" x14ac:dyDescent="0.25">
      <c r="S184">
        <f t="shared" si="63"/>
        <v>7</v>
      </c>
      <c r="T184">
        <f t="shared" si="64"/>
        <v>21</v>
      </c>
      <c r="U184">
        <f t="shared" si="55"/>
        <v>165</v>
      </c>
      <c r="V184">
        <f>($T$12*'10-day-rainfall'!X171+$T$13*'10-day-rainfall'!Y171+$T$14*'10-day-rainfall'!Z171+$T$15*'10-day-rainfall'!AA171)/12</f>
        <v>27.431641469544591</v>
      </c>
      <c r="Y184">
        <f t="shared" si="53"/>
        <v>103.4716510058778</v>
      </c>
      <c r="Z184">
        <f t="shared" si="54"/>
        <v>0.15289733549759388</v>
      </c>
      <c r="AA184">
        <f t="shared" si="56"/>
        <v>1.4052364854771877</v>
      </c>
      <c r="AB184">
        <f t="shared" si="57"/>
        <v>814097.57179682457</v>
      </c>
      <c r="AC184">
        <f t="shared" si="58"/>
        <v>811843.36132686131</v>
      </c>
      <c r="AD184">
        <f t="shared" si="59"/>
        <v>103.46050889832351</v>
      </c>
      <c r="AE184">
        <f t="shared" si="60"/>
        <v>1.4046510398188432</v>
      </c>
      <c r="AF184">
        <f t="shared" si="61"/>
        <v>809591.25846126804</v>
      </c>
      <c r="AG184">
        <f t="shared" si="62"/>
        <v>0</v>
      </c>
    </row>
    <row r="185" spans="19:33" x14ac:dyDescent="0.25">
      <c r="S185">
        <f t="shared" si="63"/>
        <v>7</v>
      </c>
      <c r="T185">
        <f t="shared" si="64"/>
        <v>22</v>
      </c>
      <c r="U185">
        <f t="shared" si="55"/>
        <v>166</v>
      </c>
      <c r="V185">
        <f>($T$12*'10-day-rainfall'!X172+$T$13*'10-day-rainfall'!Y172+$T$14*'10-day-rainfall'!Z172+$T$15*'10-day-rainfall'!AA172)/12</f>
        <v>27.444277612974144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103.44936473700118</v>
      </c>
      <c r="Z185">
        <f>(V186-V185)*43560/3600</f>
        <v>0.12761176432046711</v>
      </c>
      <c r="AA185">
        <f t="shared" si="56"/>
        <v>1.404065782666768</v>
      </c>
      <c r="AB185">
        <f t="shared" si="57"/>
        <v>809591.25846126734</v>
      </c>
      <c r="AC185">
        <f t="shared" si="58"/>
        <v>807293.64122824394</v>
      </c>
      <c r="AD185">
        <f t="shared" si="59"/>
        <v>103.4379953553033</v>
      </c>
      <c r="AE185">
        <f t="shared" si="60"/>
        <v>1.4034686976317534</v>
      </c>
      <c r="AF185">
        <f t="shared" si="61"/>
        <v>804998.17350134673</v>
      </c>
      <c r="AG185">
        <f t="shared" si="62"/>
        <v>0</v>
      </c>
    </row>
    <row r="186" spans="19:33" x14ac:dyDescent="0.25">
      <c r="S186">
        <f t="shared" si="63"/>
        <v>7</v>
      </c>
      <c r="T186">
        <f t="shared" si="64"/>
        <v>23</v>
      </c>
      <c r="U186">
        <f t="shared" si="55"/>
        <v>167</v>
      </c>
      <c r="V186">
        <f>($T$12*'10-day-rainfall'!X173+$T$13*'10-day-rainfall'!Y173+$T$14*'10-day-rainfall'!Z173+$T$15*'10-day-rainfall'!AA173)/12</f>
        <v>27.454824039777488</v>
      </c>
      <c r="Y186">
        <f t="shared" ref="Y186:Y196" si="65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103.42663661008363</v>
      </c>
      <c r="Z186">
        <f t="shared" ref="Z186:Z196" si="66">(V187-V186)*43560/3600</f>
        <v>0.10827612424878338</v>
      </c>
      <c r="AA186">
        <f t="shared" si="56"/>
        <v>1.4028721711919316</v>
      </c>
      <c r="AB186">
        <f t="shared" si="57"/>
        <v>804998.17350134579</v>
      </c>
      <c r="AC186">
        <f t="shared" si="58"/>
        <v>802667.90061684814</v>
      </c>
      <c r="AD186">
        <f t="shared" si="59"/>
        <v>103.41510563725524</v>
      </c>
      <c r="AE186">
        <f t="shared" si="60"/>
        <v>1.4022665998866528</v>
      </c>
      <c r="AF186">
        <f t="shared" si="61"/>
        <v>800339.80778904946</v>
      </c>
      <c r="AG186">
        <f t="shared" si="62"/>
        <v>0</v>
      </c>
    </row>
    <row r="187" spans="19:33" x14ac:dyDescent="0.25">
      <c r="S187">
        <f t="shared" si="63"/>
        <v>7</v>
      </c>
      <c r="T187">
        <f t="shared" si="64"/>
        <v>24</v>
      </c>
      <c r="U187">
        <f t="shared" si="55"/>
        <v>168</v>
      </c>
      <c r="V187">
        <f>($T$12*'10-day-rainfall'!X174+$T$13*'10-day-rainfall'!Y174+$T$14*'10-day-rainfall'!Z174+$T$15*'10-day-rainfall'!AA174)/12</f>
        <v>27.463772479798049</v>
      </c>
      <c r="Y187">
        <f t="shared" si="65"/>
        <v>103.4035779003092</v>
      </c>
      <c r="Z187">
        <f t="shared" si="66"/>
        <v>0</v>
      </c>
      <c r="AA187">
        <f t="shared" si="56"/>
        <v>1.4016613779901019</v>
      </c>
      <c r="AB187">
        <f t="shared" si="57"/>
        <v>800339.80778905074</v>
      </c>
      <c r="AC187">
        <f t="shared" si="58"/>
        <v>797816.81730866851</v>
      </c>
      <c r="AD187">
        <f t="shared" si="59"/>
        <v>103.39106568457269</v>
      </c>
      <c r="AE187">
        <f t="shared" si="60"/>
        <v>1.4010049310148511</v>
      </c>
      <c r="AF187">
        <f t="shared" si="61"/>
        <v>795296.19003739732</v>
      </c>
      <c r="AG187">
        <f t="shared" si="62"/>
        <v>0</v>
      </c>
    </row>
    <row r="188" spans="19:33" x14ac:dyDescent="0.25">
      <c r="S188">
        <f t="shared" si="63"/>
        <v>8</v>
      </c>
      <c r="T188">
        <f t="shared" si="64"/>
        <v>1</v>
      </c>
      <c r="U188">
        <f t="shared" si="55"/>
        <v>169</v>
      </c>
      <c r="V188">
        <f>($T$12*'10-day-rainfall'!X175+$T$13*'10-day-rainfall'!Y175+$T$14*'10-day-rainfall'!Z175+$T$15*'10-day-rainfall'!AA175)/12</f>
        <v>27.463772479798049</v>
      </c>
      <c r="Y188">
        <f t="shared" si="65"/>
        <v>103.37856518865139</v>
      </c>
      <c r="Z188">
        <f t="shared" si="66"/>
        <v>0</v>
      </c>
      <c r="AA188">
        <f t="shared" si="56"/>
        <v>1.4003490989136886</v>
      </c>
      <c r="AB188">
        <f t="shared" si="57"/>
        <v>795296.1900373972</v>
      </c>
      <c r="AC188">
        <f t="shared" si="58"/>
        <v>792775.5616593525</v>
      </c>
      <c r="AD188">
        <f t="shared" si="59"/>
        <v>103.36606468724131</v>
      </c>
      <c r="AE188">
        <f t="shared" si="60"/>
        <v>1.3996932665245596</v>
      </c>
      <c r="AF188">
        <f t="shared" si="61"/>
        <v>790257.29427790875</v>
      </c>
      <c r="AG188">
        <f t="shared" si="62"/>
        <v>0</v>
      </c>
    </row>
    <row r="189" spans="19:33" x14ac:dyDescent="0.25">
      <c r="S189">
        <f t="shared" si="63"/>
        <v>8</v>
      </c>
      <c r="T189">
        <f t="shared" si="64"/>
        <v>2</v>
      </c>
      <c r="U189">
        <f t="shared" si="55"/>
        <v>170</v>
      </c>
      <c r="V189">
        <f>($T$12*'10-day-rainfall'!X176+$T$13*'10-day-rainfall'!Y176+$T$14*'10-day-rainfall'!Z176+$T$15*'10-day-rainfall'!AA176)/12</f>
        <v>27.463772479798049</v>
      </c>
      <c r="Y189">
        <f t="shared" si="65"/>
        <v>103.35357589467397</v>
      </c>
      <c r="Z189">
        <f t="shared" si="66"/>
        <v>0</v>
      </c>
      <c r="AA189">
        <f t="shared" si="56"/>
        <v>1.3990380484338543</v>
      </c>
      <c r="AB189">
        <f t="shared" si="57"/>
        <v>790257.29427790863</v>
      </c>
      <c r="AC189">
        <f t="shared" si="58"/>
        <v>787739.0257907277</v>
      </c>
      <c r="AD189">
        <f t="shared" si="59"/>
        <v>103.34107178918433</v>
      </c>
      <c r="AE189">
        <f t="shared" si="60"/>
        <v>1.398382390304709</v>
      </c>
      <c r="AF189">
        <f t="shared" si="61"/>
        <v>785223.11767281173</v>
      </c>
      <c r="AG189">
        <f t="shared" si="62"/>
        <v>0</v>
      </c>
    </row>
    <row r="190" spans="19:33" x14ac:dyDescent="0.25">
      <c r="S190">
        <f t="shared" si="63"/>
        <v>8</v>
      </c>
      <c r="T190">
        <f t="shared" si="64"/>
        <v>3</v>
      </c>
      <c r="U190">
        <f t="shared" si="55"/>
        <v>171</v>
      </c>
      <c r="V190">
        <f>($T$12*'10-day-rainfall'!X177+$T$13*'10-day-rainfall'!Y177+$T$14*'10-day-rainfall'!Z177+$T$15*'10-day-rainfall'!AA177)/12</f>
        <v>27.463772479798049</v>
      </c>
      <c r="Y190">
        <f t="shared" si="65"/>
        <v>103.3285670684844</v>
      </c>
      <c r="Z190">
        <f t="shared" si="66"/>
        <v>0</v>
      </c>
      <c r="AA190">
        <f t="shared" si="56"/>
        <v>1.3977269923558351</v>
      </c>
      <c r="AB190">
        <f t="shared" si="57"/>
        <v>785223.1176728108</v>
      </c>
      <c r="AC190">
        <f t="shared" si="58"/>
        <v>782707.20908657031</v>
      </c>
      <c r="AD190">
        <f t="shared" si="59"/>
        <v>103.3160623454568</v>
      </c>
      <c r="AE190">
        <f t="shared" si="60"/>
        <v>1.3970715942849625</v>
      </c>
      <c r="AF190">
        <f t="shared" si="61"/>
        <v>780193.65993338497</v>
      </c>
      <c r="AG190">
        <f t="shared" si="62"/>
        <v>0</v>
      </c>
    </row>
    <row r="191" spans="19:33" x14ac:dyDescent="0.25">
      <c r="S191">
        <f t="shared" si="63"/>
        <v>8</v>
      </c>
      <c r="T191">
        <f t="shared" si="64"/>
        <v>4</v>
      </c>
      <c r="U191">
        <f t="shared" si="55"/>
        <v>172</v>
      </c>
      <c r="V191">
        <f>($T$12*'10-day-rainfall'!X178+$T$13*'10-day-rainfall'!Y178+$T$14*'10-day-rainfall'!Z178+$T$15*'10-day-rainfall'!AA178)/12</f>
        <v>27.463772479798049</v>
      </c>
      <c r="Y191">
        <f t="shared" si="65"/>
        <v>103.30356934942793</v>
      </c>
      <c r="Z191">
        <f t="shared" si="66"/>
        <v>0</v>
      </c>
      <c r="AA191">
        <f t="shared" si="56"/>
        <v>1.3964168108500423</v>
      </c>
      <c r="AB191">
        <f t="shared" si="57"/>
        <v>780193.65993338404</v>
      </c>
      <c r="AC191">
        <f t="shared" si="58"/>
        <v>777680.10967385396</v>
      </c>
      <c r="AD191">
        <f t="shared" si="59"/>
        <v>103.29107634790026</v>
      </c>
      <c r="AE191">
        <f t="shared" si="60"/>
        <v>1.3957620271269187</v>
      </c>
      <c r="AF191">
        <f t="shared" si="61"/>
        <v>775168.91663572716</v>
      </c>
      <c r="AG191">
        <f t="shared" si="62"/>
        <v>0</v>
      </c>
    </row>
    <row r="192" spans="19:33" x14ac:dyDescent="0.25">
      <c r="S192">
        <f t="shared" si="63"/>
        <v>8</v>
      </c>
      <c r="T192">
        <f t="shared" si="64"/>
        <v>5</v>
      </c>
      <c r="U192">
        <f t="shared" si="55"/>
        <v>173</v>
      </c>
      <c r="V192">
        <f>($T$12*'10-day-rainfall'!X179+$T$13*'10-day-rainfall'!Y179+$T$14*'10-day-rainfall'!Z179+$T$15*'10-day-rainfall'!AA179)/12</f>
        <v>27.463772479798049</v>
      </c>
      <c r="Y192">
        <f t="shared" si="65"/>
        <v>103.27857199444317</v>
      </c>
      <c r="Z192">
        <f t="shared" si="66"/>
        <v>0</v>
      </c>
      <c r="AA192">
        <f t="shared" si="56"/>
        <v>1.3951071953169494</v>
      </c>
      <c r="AB192">
        <f t="shared" si="57"/>
        <v>775168.91663572844</v>
      </c>
      <c r="AC192">
        <f t="shared" si="58"/>
        <v>772657.72368415794</v>
      </c>
      <c r="AD192">
        <f t="shared" si="59"/>
        <v>103.26606303811623</v>
      </c>
      <c r="AE192">
        <f t="shared" si="60"/>
        <v>1.3944522313954786</v>
      </c>
      <c r="AF192">
        <f t="shared" si="61"/>
        <v>770148.88860270474</v>
      </c>
      <c r="AG192">
        <f t="shared" si="62"/>
        <v>0</v>
      </c>
    </row>
    <row r="193" spans="19:33" x14ac:dyDescent="0.25">
      <c r="S193">
        <f t="shared" si="63"/>
        <v>8</v>
      </c>
      <c r="T193">
        <f t="shared" si="64"/>
        <v>6</v>
      </c>
      <c r="U193">
        <f t="shared" si="55"/>
        <v>174</v>
      </c>
      <c r="V193">
        <f>($T$12*'10-day-rainfall'!X180+$T$13*'10-day-rainfall'!Y180+$T$14*'10-day-rainfall'!Z180+$T$15*'10-day-rainfall'!AA180)/12</f>
        <v>27.463772479798049</v>
      </c>
      <c r="Y193">
        <f t="shared" si="65"/>
        <v>103.25356582700159</v>
      </c>
      <c r="Z193">
        <f t="shared" si="66"/>
        <v>0</v>
      </c>
      <c r="AA193">
        <f t="shared" si="56"/>
        <v>1.3937978824485995</v>
      </c>
      <c r="AB193">
        <f t="shared" si="57"/>
        <v>770148.88860270486</v>
      </c>
      <c r="AC193">
        <f t="shared" si="58"/>
        <v>767640.05241429736</v>
      </c>
      <c r="AD193">
        <f t="shared" si="59"/>
        <v>103.24106861037291</v>
      </c>
      <c r="AE193">
        <f t="shared" si="60"/>
        <v>1.3931435332130067</v>
      </c>
      <c r="AF193">
        <f t="shared" si="61"/>
        <v>765133.57188313804</v>
      </c>
      <c r="AG193">
        <f t="shared" si="62"/>
        <v>0</v>
      </c>
    </row>
    <row r="194" spans="19:33" x14ac:dyDescent="0.25">
      <c r="S194">
        <f t="shared" si="63"/>
        <v>8</v>
      </c>
      <c r="T194">
        <f t="shared" si="64"/>
        <v>7</v>
      </c>
      <c r="U194">
        <f t="shared" si="55"/>
        <v>175</v>
      </c>
      <c r="V194">
        <f>($T$12*'10-day-rainfall'!X181+$T$13*'10-day-rainfall'!Y181+$T$14*'10-day-rainfall'!Z181+$T$15*'10-day-rainfall'!AA181)/12</f>
        <v>27.463772479798049</v>
      </c>
      <c r="Y194">
        <f t="shared" si="65"/>
        <v>103.22857998288157</v>
      </c>
      <c r="Z194">
        <f t="shared" si="66"/>
        <v>0</v>
      </c>
      <c r="AA194">
        <f t="shared" si="56"/>
        <v>1.3924897081731995</v>
      </c>
      <c r="AB194">
        <f t="shared" si="57"/>
        <v>765133.57188313873</v>
      </c>
      <c r="AC194">
        <f t="shared" si="58"/>
        <v>762627.09040842694</v>
      </c>
      <c r="AD194">
        <f t="shared" si="59"/>
        <v>103.21606678152051</v>
      </c>
      <c r="AE194">
        <f t="shared" si="60"/>
        <v>1.3918351782313432</v>
      </c>
      <c r="AF194">
        <f t="shared" si="61"/>
        <v>760122.96524150588</v>
      </c>
      <c r="AG194">
        <f t="shared" si="62"/>
        <v>0</v>
      </c>
    </row>
    <row r="195" spans="19:33" x14ac:dyDescent="0.25">
      <c r="S195">
        <f t="shared" si="63"/>
        <v>8</v>
      </c>
      <c r="T195">
        <f t="shared" si="64"/>
        <v>8</v>
      </c>
      <c r="U195">
        <f t="shared" si="55"/>
        <v>176</v>
      </c>
      <c r="V195">
        <f>($T$12*'10-day-rainfall'!X182+$T$13*'10-day-rainfall'!Y182+$T$14*'10-day-rainfall'!Z182+$T$15*'10-day-rainfall'!AA182)/12</f>
        <v>27.463772479798049</v>
      </c>
      <c r="Y195">
        <f t="shared" si="65"/>
        <v>103.20356534364311</v>
      </c>
      <c r="Z195">
        <f t="shared" si="66"/>
        <v>0</v>
      </c>
      <c r="AA195">
        <f t="shared" si="56"/>
        <v>1.3911812636038299</v>
      </c>
      <c r="AB195">
        <f t="shared" si="57"/>
        <v>760122.96524150716</v>
      </c>
      <c r="AC195">
        <f t="shared" si="58"/>
        <v>757618.83896702027</v>
      </c>
      <c r="AD195">
        <f t="shared" si="59"/>
        <v>103.19106390023636</v>
      </c>
      <c r="AE195">
        <f t="shared" si="60"/>
        <v>1.3905273486870924</v>
      </c>
      <c r="AF195">
        <f t="shared" si="61"/>
        <v>755117.06678623368</v>
      </c>
      <c r="AG195">
        <f t="shared" si="62"/>
        <v>0</v>
      </c>
    </row>
    <row r="196" spans="19:33" x14ac:dyDescent="0.25">
      <c r="S196">
        <f t="shared" si="63"/>
        <v>8</v>
      </c>
      <c r="T196">
        <f t="shared" si="64"/>
        <v>9</v>
      </c>
      <c r="U196">
        <f t="shared" si="55"/>
        <v>177</v>
      </c>
      <c r="V196">
        <f>($T$12*'10-day-rainfall'!X183+$T$13*'10-day-rainfall'!Y183+$T$14*'10-day-rainfall'!Z183+$T$15*'10-day-rainfall'!AA183)/12</f>
        <v>27.463772479798049</v>
      </c>
      <c r="Y196">
        <f t="shared" si="65"/>
        <v>103.17857420925976</v>
      </c>
      <c r="Z196">
        <f t="shared" si="66"/>
        <v>0</v>
      </c>
      <c r="AA196">
        <f t="shared" si="56"/>
        <v>1.3898740485065206</v>
      </c>
      <c r="AB196">
        <f t="shared" si="57"/>
        <v>755117.06678623252</v>
      </c>
      <c r="AC196">
        <f t="shared" si="58"/>
        <v>752615.29349892074</v>
      </c>
      <c r="AD196">
        <f t="shared" si="59"/>
        <v>103.16607358848852</v>
      </c>
      <c r="AE196">
        <f t="shared" si="60"/>
        <v>1.3892204349824191</v>
      </c>
      <c r="AF196">
        <f t="shared" si="61"/>
        <v>750115.87322029576</v>
      </c>
      <c r="AG196">
        <f t="shared" si="62"/>
        <v>0</v>
      </c>
    </row>
    <row r="197" spans="19:33" x14ac:dyDescent="0.25">
      <c r="S197">
        <f t="shared" si="63"/>
        <v>8</v>
      </c>
      <c r="T197">
        <f t="shared" si="64"/>
        <v>10</v>
      </c>
      <c r="U197">
        <f t="shared" si="55"/>
        <v>178</v>
      </c>
      <c r="V197">
        <f>($T$12*'10-day-rainfall'!X184+$T$13*'10-day-rainfall'!Y184+$T$14*'10-day-rainfall'!Z184+$T$15*'10-day-rainfall'!AA184)/12</f>
        <v>27.463772479798049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103.15356790777352</v>
      </c>
      <c r="Z197">
        <f>(V198-V197)*43560/3600</f>
        <v>0</v>
      </c>
      <c r="AA197">
        <f t="shared" si="56"/>
        <v>1.3885669542776271</v>
      </c>
      <c r="AB197">
        <f t="shared" si="57"/>
        <v>750115.87322029436</v>
      </c>
      <c r="AC197">
        <f t="shared" si="58"/>
        <v>747616.45270259469</v>
      </c>
      <c r="AD197">
        <f t="shared" si="59"/>
        <v>103.14106222586234</v>
      </c>
      <c r="AE197">
        <f t="shared" si="60"/>
        <v>1.3879134735103287</v>
      </c>
      <c r="AF197">
        <f t="shared" si="61"/>
        <v>745119.38471565722</v>
      </c>
      <c r="AG197">
        <f t="shared" si="62"/>
        <v>0</v>
      </c>
    </row>
    <row r="198" spans="19:33" x14ac:dyDescent="0.25">
      <c r="S198">
        <f t="shared" si="63"/>
        <v>8</v>
      </c>
      <c r="T198">
        <f t="shared" si="64"/>
        <v>11</v>
      </c>
      <c r="U198">
        <f t="shared" si="55"/>
        <v>179</v>
      </c>
      <c r="V198">
        <f>($T$12*'10-day-rainfall'!X185+$T$13*'10-day-rainfall'!Y185+$T$14*'10-day-rainfall'!Z185+$T$15*'10-day-rainfall'!AA185)/12</f>
        <v>27.463772479798049</v>
      </c>
      <c r="Y198">
        <f t="shared" ref="Y198:Y261" si="67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103.12856831468009</v>
      </c>
      <c r="Z198">
        <f t="shared" ref="Z198:Z259" si="68">(V199-V198)*43560/3600</f>
        <v>0</v>
      </c>
      <c r="AA198">
        <f t="shared" si="56"/>
        <v>1.3872606078190437</v>
      </c>
      <c r="AB198">
        <f t="shared" si="57"/>
        <v>745119.38471565652</v>
      </c>
      <c r="AC198">
        <f t="shared" si="58"/>
        <v>742622.31562158221</v>
      </c>
      <c r="AD198">
        <f t="shared" si="59"/>
        <v>103.11607439795836</v>
      </c>
      <c r="AE198">
        <f t="shared" si="60"/>
        <v>1.3866077418382943</v>
      </c>
      <c r="AF198">
        <f t="shared" si="61"/>
        <v>740127.5968450387</v>
      </c>
      <c r="AG198">
        <f t="shared" si="62"/>
        <v>0</v>
      </c>
    </row>
    <row r="199" spans="19:33" x14ac:dyDescent="0.25">
      <c r="S199">
        <f t="shared" si="63"/>
        <v>8</v>
      </c>
      <c r="T199">
        <f t="shared" si="64"/>
        <v>12</v>
      </c>
      <c r="U199">
        <f t="shared" si="55"/>
        <v>180</v>
      </c>
      <c r="V199">
        <f>($T$12*'10-day-rainfall'!X186+$T$13*'10-day-rainfall'!Y186+$T$14*'10-day-rainfall'!Z186+$T$15*'10-day-rainfall'!AA186)/12</f>
        <v>27.463772479798049</v>
      </c>
      <c r="Y199">
        <f t="shared" si="67"/>
        <v>103.10357353253907</v>
      </c>
      <c r="Z199">
        <f t="shared" si="68"/>
        <v>0</v>
      </c>
      <c r="AA199">
        <f t="shared" si="56"/>
        <v>1.3859549546767824</v>
      </c>
      <c r="AB199">
        <f t="shared" si="57"/>
        <v>740127.5968450387</v>
      </c>
      <c r="AC199">
        <f t="shared" si="58"/>
        <v>737632.87792662054</v>
      </c>
      <c r="AD199">
        <f t="shared" si="59"/>
        <v>103.09106360034529</v>
      </c>
      <c r="AE199">
        <f t="shared" si="60"/>
        <v>1.3853019078886482</v>
      </c>
      <c r="AF199">
        <f t="shared" si="61"/>
        <v>735140.50997663953</v>
      </c>
      <c r="AG199">
        <f t="shared" si="62"/>
        <v>0</v>
      </c>
    </row>
    <row r="200" spans="19:33" x14ac:dyDescent="0.25">
      <c r="S200">
        <f t="shared" si="63"/>
        <v>8</v>
      </c>
      <c r="T200">
        <f t="shared" si="64"/>
        <v>13</v>
      </c>
      <c r="U200">
        <f t="shared" si="55"/>
        <v>181</v>
      </c>
      <c r="V200">
        <f>($T$12*'10-day-rainfall'!X187+$T$13*'10-day-rainfall'!Y187+$T$14*'10-day-rainfall'!Z187+$T$15*'10-day-rainfall'!AA187)/12</f>
        <v>27.463772479798049</v>
      </c>
      <c r="Y200">
        <f t="shared" si="67"/>
        <v>103.07856545723746</v>
      </c>
      <c r="Z200">
        <f t="shared" si="68"/>
        <v>0</v>
      </c>
      <c r="AA200">
        <f t="shared" si="56"/>
        <v>1.3846494765174957</v>
      </c>
      <c r="AB200">
        <f t="shared" si="57"/>
        <v>735140.50997664069</v>
      </c>
      <c r="AC200">
        <f t="shared" si="58"/>
        <v>732648.14091890922</v>
      </c>
      <c r="AD200">
        <f t="shared" si="59"/>
        <v>103.06606730857473</v>
      </c>
      <c r="AE200">
        <f t="shared" si="60"/>
        <v>1.383997044856365</v>
      </c>
      <c r="AF200">
        <f t="shared" si="61"/>
        <v>730158.12061515776</v>
      </c>
      <c r="AG200">
        <f t="shared" si="62"/>
        <v>0</v>
      </c>
    </row>
    <row r="201" spans="19:33" x14ac:dyDescent="0.25">
      <c r="S201">
        <f t="shared" si="63"/>
        <v>8</v>
      </c>
      <c r="T201">
        <f t="shared" si="64"/>
        <v>14</v>
      </c>
      <c r="U201">
        <f t="shared" si="55"/>
        <v>182</v>
      </c>
      <c r="V201">
        <f>($T$12*'10-day-rainfall'!X188+$T$13*'10-day-rainfall'!Y188+$T$14*'10-day-rainfall'!Z188+$T$15*'10-day-rainfall'!AA188)/12</f>
        <v>27.463772479798049</v>
      </c>
      <c r="Y201">
        <f t="shared" si="67"/>
        <v>103.05358093789341</v>
      </c>
      <c r="Z201">
        <f t="shared" si="68"/>
        <v>0</v>
      </c>
      <c r="AA201">
        <f t="shared" si="56"/>
        <v>1.3833452280325345</v>
      </c>
      <c r="AB201">
        <f t="shared" si="57"/>
        <v>730158.12061515776</v>
      </c>
      <c r="AC201">
        <f t="shared" si="58"/>
        <v>727668.09920469916</v>
      </c>
      <c r="AD201">
        <f t="shared" si="59"/>
        <v>103.04106803816222</v>
      </c>
      <c r="AE201">
        <f t="shared" si="60"/>
        <v>1.3826926520973373</v>
      </c>
      <c r="AF201">
        <f t="shared" si="61"/>
        <v>725180.42706760741</v>
      </c>
      <c r="AG201">
        <f t="shared" si="62"/>
        <v>0</v>
      </c>
    </row>
    <row r="202" spans="19:33" x14ac:dyDescent="0.25">
      <c r="S202">
        <f t="shared" si="63"/>
        <v>8</v>
      </c>
      <c r="T202">
        <f t="shared" si="64"/>
        <v>15</v>
      </c>
      <c r="U202">
        <f t="shared" si="55"/>
        <v>183</v>
      </c>
      <c r="V202">
        <f>($T$12*'10-day-rainfall'!X189+$T$13*'10-day-rainfall'!Y189+$T$14*'10-day-rainfall'!Z189+$T$15*'10-day-rainfall'!AA189)/12</f>
        <v>27.463772479798049</v>
      </c>
      <c r="Y202">
        <f t="shared" si="67"/>
        <v>103.02856565102128</v>
      </c>
      <c r="Z202">
        <f t="shared" si="68"/>
        <v>0</v>
      </c>
      <c r="AA202">
        <f t="shared" si="56"/>
        <v>1.382040654858794</v>
      </c>
      <c r="AB202">
        <f t="shared" si="57"/>
        <v>725180.42706760822</v>
      </c>
      <c r="AC202">
        <f t="shared" si="58"/>
        <v>722692.75388886244</v>
      </c>
      <c r="AD202">
        <f t="shared" si="59"/>
        <v>103.01606325864526</v>
      </c>
      <c r="AE202">
        <f t="shared" si="60"/>
        <v>1.3813886573472425</v>
      </c>
      <c r="AF202">
        <f t="shared" si="61"/>
        <v>720207.42790115811</v>
      </c>
      <c r="AG202">
        <f t="shared" si="62"/>
        <v>0</v>
      </c>
    </row>
    <row r="203" spans="19:33" x14ac:dyDescent="0.25">
      <c r="S203">
        <f t="shared" si="63"/>
        <v>8</v>
      </c>
      <c r="T203">
        <f t="shared" si="64"/>
        <v>16</v>
      </c>
      <c r="U203">
        <f t="shared" si="55"/>
        <v>184</v>
      </c>
      <c r="V203">
        <f>($T$12*'10-day-rainfall'!X190+$T$13*'10-day-rainfall'!Y190+$T$14*'10-day-rainfall'!Z190+$T$15*'10-day-rainfall'!AA190)/12</f>
        <v>27.463772479798049</v>
      </c>
      <c r="Y203">
        <f t="shared" si="67"/>
        <v>103.00357266263528</v>
      </c>
      <c r="Z203">
        <f t="shared" si="68"/>
        <v>0</v>
      </c>
      <c r="AA203">
        <f t="shared" si="56"/>
        <v>1.3807372750140561</v>
      </c>
      <c r="AB203">
        <f t="shared" si="57"/>
        <v>720207.42790115881</v>
      </c>
      <c r="AC203">
        <f t="shared" si="58"/>
        <v>717722.10080613347</v>
      </c>
      <c r="AD203">
        <f t="shared" si="59"/>
        <v>102.99107555238582</v>
      </c>
      <c r="AE203">
        <f t="shared" si="60"/>
        <v>1.3800857063354843</v>
      </c>
      <c r="AF203">
        <f t="shared" si="61"/>
        <v>715239.1193583511</v>
      </c>
      <c r="AG203">
        <f t="shared" si="62"/>
        <v>0</v>
      </c>
    </row>
    <row r="204" spans="19:33" x14ac:dyDescent="0.25">
      <c r="S204">
        <f t="shared" si="63"/>
        <v>8</v>
      </c>
      <c r="T204">
        <f t="shared" si="64"/>
        <v>17</v>
      </c>
      <c r="U204">
        <f t="shared" si="55"/>
        <v>185</v>
      </c>
      <c r="V204">
        <f>($T$12*'10-day-rainfall'!X191+$T$13*'10-day-rainfall'!Y191+$T$14*'10-day-rainfall'!Z191+$T$15*'10-day-rainfall'!AA191)/12</f>
        <v>27.463772479798049</v>
      </c>
      <c r="Y204">
        <f t="shared" si="67"/>
        <v>102.97856890452094</v>
      </c>
      <c r="Z204">
        <f t="shared" si="68"/>
        <v>0</v>
      </c>
      <c r="AA204">
        <f t="shared" si="56"/>
        <v>1.3794341428051538</v>
      </c>
      <c r="AB204">
        <f t="shared" si="57"/>
        <v>715239.11935835145</v>
      </c>
      <c r="AC204">
        <f t="shared" si="58"/>
        <v>712756.13790130219</v>
      </c>
      <c r="AD204">
        <f t="shared" si="59"/>
        <v>102.96606225660939</v>
      </c>
      <c r="AE204">
        <f t="shared" si="60"/>
        <v>1.378782579272392</v>
      </c>
      <c r="AF204">
        <f t="shared" si="61"/>
        <v>710275.50207297085</v>
      </c>
      <c r="AG204">
        <f t="shared" si="62"/>
        <v>0</v>
      </c>
    </row>
    <row r="205" spans="19:33" x14ac:dyDescent="0.25">
      <c r="S205">
        <f t="shared" si="63"/>
        <v>8</v>
      </c>
      <c r="T205">
        <f t="shared" si="64"/>
        <v>18</v>
      </c>
      <c r="U205">
        <f t="shared" si="55"/>
        <v>186</v>
      </c>
      <c r="V205">
        <f>($T$12*'10-day-rainfall'!X192+$T$13*'10-day-rainfall'!Y192+$T$14*'10-day-rainfall'!Z192+$T$15*'10-day-rainfall'!AA192)/12</f>
        <v>27.463772479798049</v>
      </c>
      <c r="Y205">
        <f t="shared" si="67"/>
        <v>102.95356742350717</v>
      </c>
      <c r="Z205">
        <f t="shared" si="68"/>
        <v>0</v>
      </c>
      <c r="AA205">
        <f t="shared" si="56"/>
        <v>1.3781316312601886</v>
      </c>
      <c r="AB205">
        <f t="shared" si="57"/>
        <v>710275.50207297015</v>
      </c>
      <c r="AC205">
        <f t="shared" si="58"/>
        <v>707794.86513670185</v>
      </c>
      <c r="AD205">
        <f t="shared" si="59"/>
        <v>102.94107258482433</v>
      </c>
      <c r="AE205">
        <f t="shared" si="60"/>
        <v>1.3774806829572495</v>
      </c>
      <c r="AF205">
        <f t="shared" si="61"/>
        <v>705316.571614324</v>
      </c>
      <c r="AG205">
        <f t="shared" si="62"/>
        <v>0</v>
      </c>
    </row>
    <row r="206" spans="19:33" x14ac:dyDescent="0.25">
      <c r="S206">
        <f t="shared" si="63"/>
        <v>8</v>
      </c>
      <c r="T206">
        <f t="shared" si="64"/>
        <v>19</v>
      </c>
      <c r="U206">
        <f t="shared" si="55"/>
        <v>187</v>
      </c>
      <c r="V206">
        <f>($T$12*'10-day-rainfall'!X193+$T$13*'10-day-rainfall'!Y193+$T$14*'10-day-rainfall'!Z193+$T$15*'10-day-rainfall'!AA193)/12</f>
        <v>27.463772479798049</v>
      </c>
      <c r="Y206">
        <f t="shared" si="67"/>
        <v>102.92857523330605</v>
      </c>
      <c r="Z206">
        <f t="shared" si="68"/>
        <v>0</v>
      </c>
      <c r="AA206">
        <f t="shared" si="56"/>
        <v>1.3768299406854991</v>
      </c>
      <c r="AB206">
        <f t="shared" si="57"/>
        <v>705316.571614324</v>
      </c>
      <c r="AC206">
        <f t="shared" si="58"/>
        <v>702838.27772109013</v>
      </c>
      <c r="AD206">
        <f t="shared" si="59"/>
        <v>102.91606431798316</v>
      </c>
      <c r="AE206">
        <f t="shared" si="60"/>
        <v>1.3761788109598099</v>
      </c>
      <c r="AF206">
        <f t="shared" si="61"/>
        <v>700362.32789486868</v>
      </c>
      <c r="AG206">
        <f t="shared" si="62"/>
        <v>0</v>
      </c>
    </row>
    <row r="207" spans="19:33" x14ac:dyDescent="0.25">
      <c r="S207">
        <f t="shared" si="63"/>
        <v>8</v>
      </c>
      <c r="T207">
        <f t="shared" si="64"/>
        <v>20</v>
      </c>
      <c r="U207">
        <f t="shared" si="55"/>
        <v>188</v>
      </c>
      <c r="V207">
        <f>($T$12*'10-day-rainfall'!X194+$T$13*'10-day-rainfall'!Y194+$T$14*'10-day-rainfall'!Z194+$T$15*'10-day-rainfall'!AA194)/12</f>
        <v>27.463772479798049</v>
      </c>
      <c r="Y207">
        <f t="shared" si="67"/>
        <v>102.90356523597188</v>
      </c>
      <c r="Z207">
        <f t="shared" si="68"/>
        <v>0</v>
      </c>
      <c r="AA207">
        <f t="shared" si="56"/>
        <v>1.3755282970980081</v>
      </c>
      <c r="AB207">
        <f t="shared" si="57"/>
        <v>700362.32789486996</v>
      </c>
      <c r="AC207">
        <f t="shared" si="58"/>
        <v>697886.3769600935</v>
      </c>
      <c r="AD207">
        <f t="shared" si="59"/>
        <v>102.8910661483644</v>
      </c>
      <c r="AE207">
        <f t="shared" si="60"/>
        <v>1.3748777829449523</v>
      </c>
      <c r="AF207">
        <f t="shared" si="61"/>
        <v>695412.76787626813</v>
      </c>
      <c r="AG207">
        <f t="shared" si="62"/>
        <v>0</v>
      </c>
    </row>
    <row r="208" spans="19:33" x14ac:dyDescent="0.25">
      <c r="S208">
        <f t="shared" si="63"/>
        <v>8</v>
      </c>
      <c r="T208">
        <f t="shared" si="64"/>
        <v>21</v>
      </c>
      <c r="U208">
        <f t="shared" si="55"/>
        <v>189</v>
      </c>
      <c r="V208">
        <f>($T$12*'10-day-rainfall'!X195+$T$13*'10-day-rainfall'!Y195+$T$14*'10-day-rainfall'!Z195+$T$15*'10-day-rainfall'!AA195)/12</f>
        <v>27.463772479798049</v>
      </c>
      <c r="Y208">
        <f t="shared" si="67"/>
        <v>102.87857888288141</v>
      </c>
      <c r="Z208">
        <f t="shared" si="68"/>
        <v>0</v>
      </c>
      <c r="AA208">
        <f t="shared" si="56"/>
        <v>1.3742278840735509</v>
      </c>
      <c r="AB208">
        <f t="shared" si="57"/>
        <v>695412.76787626848</v>
      </c>
      <c r="AC208">
        <f t="shared" si="58"/>
        <v>692939.15768493607</v>
      </c>
      <c r="AD208">
        <f t="shared" si="59"/>
        <v>102.86606945621395</v>
      </c>
      <c r="AE208">
        <f t="shared" si="60"/>
        <v>1.3735773526266826</v>
      </c>
      <c r="AF208">
        <f t="shared" si="61"/>
        <v>690467.88940681238</v>
      </c>
      <c r="AG208">
        <f t="shared" si="62"/>
        <v>0</v>
      </c>
    </row>
    <row r="209" spans="19:33" x14ac:dyDescent="0.25">
      <c r="S209">
        <f t="shared" si="63"/>
        <v>8</v>
      </c>
      <c r="T209">
        <f t="shared" si="64"/>
        <v>22</v>
      </c>
      <c r="U209">
        <f t="shared" si="55"/>
        <v>190</v>
      </c>
      <c r="V209">
        <f>($T$12*'10-day-rainfall'!X196+$T$13*'10-day-rainfall'!Y196+$T$14*'10-day-rainfall'!Z196+$T$15*'10-day-rainfall'!AA196)/12</f>
        <v>27.463772479798049</v>
      </c>
      <c r="Y209">
        <f t="shared" si="67"/>
        <v>102.85356611192476</v>
      </c>
      <c r="Z209">
        <f t="shared" si="68"/>
        <v>0</v>
      </c>
      <c r="AA209">
        <f t="shared" si="56"/>
        <v>1.3729272726658657</v>
      </c>
      <c r="AB209">
        <f t="shared" si="57"/>
        <v>690467.88940681343</v>
      </c>
      <c r="AC209">
        <f t="shared" si="58"/>
        <v>687996.62031601486</v>
      </c>
      <c r="AD209">
        <f t="shared" si="59"/>
        <v>102.84106276352385</v>
      </c>
      <c r="AE209">
        <f t="shared" si="60"/>
        <v>1.3722771924912698</v>
      </c>
      <c r="AF209">
        <f t="shared" si="61"/>
        <v>685527.69151384488</v>
      </c>
      <c r="AG209">
        <f t="shared" si="62"/>
        <v>0</v>
      </c>
    </row>
    <row r="210" spans="19:33" x14ac:dyDescent="0.25">
      <c r="S210">
        <f t="shared" si="63"/>
        <v>8</v>
      </c>
      <c r="T210">
        <f t="shared" si="64"/>
        <v>23</v>
      </c>
      <c r="U210">
        <f t="shared" si="55"/>
        <v>191</v>
      </c>
      <c r="V210">
        <f>($T$12*'10-day-rainfall'!X197+$T$13*'10-day-rainfall'!Y197+$T$14*'10-day-rainfall'!Z197+$T$15*'10-day-rainfall'!AA197)/12</f>
        <v>27.463772479798049</v>
      </c>
      <c r="Y210">
        <f t="shared" si="67"/>
        <v>102.82857125577769</v>
      </c>
      <c r="Z210">
        <f t="shared" si="68"/>
        <v>0</v>
      </c>
      <c r="AA210">
        <f t="shared" si="56"/>
        <v>1.3716277279417579</v>
      </c>
      <c r="AB210">
        <f t="shared" si="57"/>
        <v>685527.69151384442</v>
      </c>
      <c r="AC210">
        <f t="shared" si="58"/>
        <v>683058.76160354924</v>
      </c>
      <c r="AD210">
        <f t="shared" si="59"/>
        <v>102.81607768216078</v>
      </c>
      <c r="AE210">
        <f t="shared" si="60"/>
        <v>1.3709782043529353</v>
      </c>
      <c r="AF210">
        <f t="shared" si="61"/>
        <v>680592.1699781738</v>
      </c>
      <c r="AG210">
        <f t="shared" si="62"/>
        <v>0</v>
      </c>
    </row>
    <row r="211" spans="19:33" x14ac:dyDescent="0.25">
      <c r="S211">
        <f t="shared" si="63"/>
        <v>8</v>
      </c>
      <c r="T211">
        <f t="shared" si="64"/>
        <v>24</v>
      </c>
      <c r="U211">
        <f t="shared" si="55"/>
        <v>192</v>
      </c>
      <c r="V211">
        <f>($T$12*'10-day-rainfall'!X198+$T$13*'10-day-rainfall'!Y198+$T$14*'10-day-rainfall'!Z198+$T$15*'10-day-rainfall'!AA198)/12</f>
        <v>27.463772479798049</v>
      </c>
      <c r="Y211">
        <f t="shared" si="67"/>
        <v>102.8035700599259</v>
      </c>
      <c r="Z211">
        <f t="shared" si="68"/>
        <v>0</v>
      </c>
      <c r="AA211">
        <f t="shared" si="56"/>
        <v>1.3703285579263838</v>
      </c>
      <c r="AB211">
        <f t="shared" si="57"/>
        <v>680592.16997817298</v>
      </c>
      <c r="AC211">
        <f t="shared" si="58"/>
        <v>678125.57857390551</v>
      </c>
      <c r="AD211">
        <f t="shared" si="59"/>
        <v>102.79106243881222</v>
      </c>
      <c r="AE211">
        <f t="shared" si="60"/>
        <v>1.3696789115580668</v>
      </c>
      <c r="AF211">
        <f t="shared" si="61"/>
        <v>675661.32589656394</v>
      </c>
      <c r="AG211">
        <f t="shared" si="62"/>
        <v>0</v>
      </c>
    </row>
    <row r="212" spans="19:33" x14ac:dyDescent="0.25">
      <c r="S212">
        <f t="shared" si="63"/>
        <v>9</v>
      </c>
      <c r="T212">
        <f t="shared" si="64"/>
        <v>1</v>
      </c>
      <c r="U212">
        <f t="shared" si="55"/>
        <v>193</v>
      </c>
      <c r="V212">
        <f>($T$12*'10-day-rainfall'!X199+$T$13*'10-day-rainfall'!Y199+$T$14*'10-day-rainfall'!Z199+$T$15*'10-day-rainfall'!AA199)/12</f>
        <v>27.463772479798049</v>
      </c>
      <c r="Y212">
        <f t="shared" si="67"/>
        <v>102.77856667694293</v>
      </c>
      <c r="Z212">
        <f t="shared" si="68"/>
        <v>0</v>
      </c>
      <c r="AA212">
        <f t="shared" si="56"/>
        <v>1.3690298811594042</v>
      </c>
      <c r="AB212">
        <f t="shared" si="57"/>
        <v>675661.32589656336</v>
      </c>
      <c r="AC212">
        <f t="shared" si="58"/>
        <v>673197.07211047644</v>
      </c>
      <c r="AD212">
        <f t="shared" si="59"/>
        <v>102.7660709094514</v>
      </c>
      <c r="AE212">
        <f t="shared" si="60"/>
        <v>1.368380850468722</v>
      </c>
      <c r="AF212">
        <f t="shared" si="61"/>
        <v>670735.15483487595</v>
      </c>
      <c r="AG212">
        <f t="shared" si="62"/>
        <v>0</v>
      </c>
    </row>
    <row r="213" spans="19:33" x14ac:dyDescent="0.25">
      <c r="S213">
        <f t="shared" si="63"/>
        <v>9</v>
      </c>
      <c r="T213">
        <f t="shared" si="64"/>
        <v>2</v>
      </c>
      <c r="U213">
        <f t="shared" ref="U213:U259" si="69">(S213-1)*24+T213</f>
        <v>194</v>
      </c>
      <c r="V213">
        <f>($T$12*'10-day-rainfall'!X200+$T$13*'10-day-rainfall'!Y200+$T$14*'10-day-rainfall'!Z200+$T$15*'10-day-rainfall'!AA200)/12</f>
        <v>27.463772479798049</v>
      </c>
      <c r="Y213">
        <f t="shared" si="67"/>
        <v>102.75357709800586</v>
      </c>
      <c r="Z213">
        <f t="shared" si="68"/>
        <v>0</v>
      </c>
      <c r="AA213">
        <f t="shared" ref="AA213:AA276" si="70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1.3677321533317894</v>
      </c>
      <c r="AB213">
        <f t="shared" ref="AB213:AB276" si="71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670735.15483487502</v>
      </c>
      <c r="AC213">
        <f t="shared" ref="AC213:AC276" si="72">MAX(0,AB213+(Z213-AA213)*1800)</f>
        <v>668273.23695887777</v>
      </c>
      <c r="AD213">
        <f t="shared" ref="AD213:AD276" si="73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102.74106519220472</v>
      </c>
      <c r="AE213">
        <f t="shared" ref="AE213:AE276" si="74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1.3670829405965734</v>
      </c>
      <c r="AF213">
        <f t="shared" ref="AF213:AF276" si="75">MAX(0,AB213+(Z213-AE213)*3600)</f>
        <v>665813.65624872735</v>
      </c>
      <c r="AG213">
        <f t="shared" ref="AG213:AG276" si="76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</v>
      </c>
    </row>
    <row r="214" spans="19:33" x14ac:dyDescent="0.25">
      <c r="S214">
        <f t="shared" si="63"/>
        <v>9</v>
      </c>
      <c r="T214">
        <f t="shared" si="64"/>
        <v>3</v>
      </c>
      <c r="U214">
        <f t="shared" si="69"/>
        <v>195</v>
      </c>
      <c r="V214">
        <f>($T$12*'10-day-rainfall'!X201+$T$13*'10-day-rainfall'!Y201+$T$14*'10-day-rainfall'!Z201+$T$15*'10-day-rainfall'!AA201)/12</f>
        <v>27.463772479798049</v>
      </c>
      <c r="Y214">
        <f t="shared" si="67"/>
        <v>102.72856516429729</v>
      </c>
      <c r="Z214">
        <f t="shared" si="68"/>
        <v>0</v>
      </c>
      <c r="AA214">
        <f t="shared" si="70"/>
        <v>1.3664343441767295</v>
      </c>
      <c r="AB214">
        <f t="shared" si="71"/>
        <v>665813.65624872653</v>
      </c>
      <c r="AC214">
        <f t="shared" si="72"/>
        <v>663354.07442920841</v>
      </c>
      <c r="AD214">
        <f t="shared" si="73"/>
        <v>102.71606513075187</v>
      </c>
      <c r="AE214">
        <f t="shared" si="74"/>
        <v>1.3657857474643429</v>
      </c>
      <c r="AF214">
        <f t="shared" si="75"/>
        <v>660896.82755785494</v>
      </c>
      <c r="AG214">
        <f t="shared" si="76"/>
        <v>0</v>
      </c>
    </row>
    <row r="215" spans="19:33" x14ac:dyDescent="0.25">
      <c r="S215">
        <f t="shared" si="63"/>
        <v>9</v>
      </c>
      <c r="T215">
        <f t="shared" si="64"/>
        <v>4</v>
      </c>
      <c r="U215">
        <f t="shared" si="69"/>
        <v>196</v>
      </c>
      <c r="V215">
        <f>($T$12*'10-day-rainfall'!X202+$T$13*'10-day-rainfall'!Y202+$T$14*'10-day-rainfall'!Z202+$T$15*'10-day-rainfall'!AA202)/12</f>
        <v>27.463772479798049</v>
      </c>
      <c r="Y215">
        <f t="shared" si="67"/>
        <v>102.70357696382953</v>
      </c>
      <c r="Z215">
        <f t="shared" si="68"/>
        <v>6.8067876789612564E-5</v>
      </c>
      <c r="AA215">
        <f t="shared" si="70"/>
        <v>1.3651377664825217</v>
      </c>
      <c r="AB215">
        <f t="shared" si="71"/>
        <v>660896.8275578547</v>
      </c>
      <c r="AC215">
        <f t="shared" si="72"/>
        <v>658439.70210036437</v>
      </c>
      <c r="AD215">
        <f t="shared" si="73"/>
        <v>102.69107166017939</v>
      </c>
      <c r="AE215">
        <f t="shared" si="74"/>
        <v>1.3644893121144388</v>
      </c>
      <c r="AF215">
        <f t="shared" si="75"/>
        <v>655984.91107859917</v>
      </c>
      <c r="AG215">
        <f t="shared" si="76"/>
        <v>0</v>
      </c>
    </row>
    <row r="216" spans="19:33" x14ac:dyDescent="0.25">
      <c r="S216">
        <f t="shared" si="63"/>
        <v>9</v>
      </c>
      <c r="T216">
        <f t="shared" si="64"/>
        <v>5</v>
      </c>
      <c r="U216">
        <f t="shared" si="69"/>
        <v>197</v>
      </c>
      <c r="V216">
        <f>($T$12*'10-day-rainfall'!X203+$T$13*'10-day-rainfall'!Y203+$T$14*'10-day-rainfall'!Z203+$T$15*'10-day-rainfall'!AA203)/12</f>
        <v>27.463778105242412</v>
      </c>
      <c r="Y216">
        <f t="shared" si="67"/>
        <v>102.67856797506769</v>
      </c>
      <c r="Z216">
        <f t="shared" si="68"/>
        <v>4.8926928180776132E-2</v>
      </c>
      <c r="AA216">
        <f t="shared" si="70"/>
        <v>1.3638411816798695</v>
      </c>
      <c r="AB216">
        <f t="shared" si="71"/>
        <v>655984.91107859893</v>
      </c>
      <c r="AC216">
        <f t="shared" si="72"/>
        <v>653618.0654223006</v>
      </c>
      <c r="AD216">
        <f t="shared" si="73"/>
        <v>102.66651224709251</v>
      </c>
      <c r="AE216">
        <f t="shared" si="74"/>
        <v>1.3632162711721432</v>
      </c>
      <c r="AF216">
        <f t="shared" si="75"/>
        <v>651253.46944382996</v>
      </c>
      <c r="AG216">
        <f t="shared" si="76"/>
        <v>0</v>
      </c>
    </row>
    <row r="217" spans="19:33" x14ac:dyDescent="0.25">
      <c r="S217">
        <f t="shared" si="63"/>
        <v>9</v>
      </c>
      <c r="T217">
        <f t="shared" si="64"/>
        <v>6</v>
      </c>
      <c r="U217">
        <f t="shared" si="69"/>
        <v>198</v>
      </c>
      <c r="V217">
        <f>($T$12*'10-day-rainfall'!X204+$T$13*'10-day-rainfall'!Y204+$T$14*'10-day-rainfall'!Z204+$T$15*'10-day-rainfall'!AA204)/12</f>
        <v>27.467821653025947</v>
      </c>
      <c r="Y217">
        <f t="shared" si="67"/>
        <v>102.65446797804108</v>
      </c>
      <c r="Z217">
        <f t="shared" si="68"/>
        <v>0.1502933161193532</v>
      </c>
      <c r="AA217">
        <f t="shared" si="70"/>
        <v>1.362591954639486</v>
      </c>
      <c r="AB217">
        <f t="shared" si="71"/>
        <v>651253.46944383043</v>
      </c>
      <c r="AC217">
        <f t="shared" si="72"/>
        <v>649071.33189449424</v>
      </c>
      <c r="AD217">
        <f t="shared" si="73"/>
        <v>102.64335307638738</v>
      </c>
      <c r="AE217">
        <f t="shared" si="74"/>
        <v>1.3620158120083614</v>
      </c>
      <c r="AF217">
        <f t="shared" si="75"/>
        <v>646891.26845862996</v>
      </c>
      <c r="AG217">
        <f t="shared" si="76"/>
        <v>0</v>
      </c>
    </row>
    <row r="218" spans="19:33" x14ac:dyDescent="0.25">
      <c r="S218">
        <f t="shared" si="63"/>
        <v>9</v>
      </c>
      <c r="T218">
        <f t="shared" si="64"/>
        <v>7</v>
      </c>
      <c r="U218">
        <f t="shared" si="69"/>
        <v>199</v>
      </c>
      <c r="V218">
        <f>($T$12*'10-day-rainfall'!X205+$T$13*'10-day-rainfall'!Y205+$T$14*'10-day-rainfall'!Z205+$T$15*'10-day-rainfall'!AA205)/12</f>
        <v>27.480242588242422</v>
      </c>
      <c r="Y218">
        <f t="shared" si="67"/>
        <v>102.63223132174667</v>
      </c>
      <c r="Z218">
        <f t="shared" si="68"/>
        <v>0.27049808623950294</v>
      </c>
      <c r="AA218">
        <f t="shared" si="70"/>
        <v>1.3614397215756195</v>
      </c>
      <c r="AB218">
        <f t="shared" si="71"/>
        <v>646891.26845862856</v>
      </c>
      <c r="AC218">
        <f t="shared" si="72"/>
        <v>644927.57351502357</v>
      </c>
      <c r="AD218">
        <f t="shared" si="73"/>
        <v>102.62220660013909</v>
      </c>
      <c r="AE218">
        <f t="shared" si="74"/>
        <v>1.3609206143352648</v>
      </c>
      <c r="AF218">
        <f t="shared" si="75"/>
        <v>642965.74735748384</v>
      </c>
      <c r="AG218">
        <f t="shared" si="76"/>
        <v>0</v>
      </c>
    </row>
    <row r="219" spans="19:33" x14ac:dyDescent="0.25">
      <c r="S219">
        <f t="shared" si="63"/>
        <v>9</v>
      </c>
      <c r="T219">
        <f t="shared" si="64"/>
        <v>8</v>
      </c>
      <c r="U219">
        <f t="shared" si="69"/>
        <v>200</v>
      </c>
      <c r="V219">
        <f>($T$12*'10-day-rainfall'!X206+$T$13*'10-day-rainfall'!Y206+$T$14*'10-day-rainfall'!Z206+$T$15*'10-day-rainfall'!AA206)/12</f>
        <v>27.502597801981224</v>
      </c>
      <c r="Y219">
        <f t="shared" si="67"/>
        <v>102.61219141874047</v>
      </c>
      <c r="Z219">
        <f t="shared" si="68"/>
        <v>0.41546423945662525</v>
      </c>
      <c r="AA219">
        <f t="shared" si="70"/>
        <v>1.3604020011127724</v>
      </c>
      <c r="AB219">
        <f t="shared" si="71"/>
        <v>642965.74735748512</v>
      </c>
      <c r="AC219">
        <f t="shared" si="72"/>
        <v>641264.85938650405</v>
      </c>
      <c r="AD219">
        <f t="shared" si="73"/>
        <v>102.60350833461364</v>
      </c>
      <c r="AE219">
        <f t="shared" si="74"/>
        <v>1.3599523674954719</v>
      </c>
      <c r="AF219">
        <f t="shared" si="75"/>
        <v>639565.59009654529</v>
      </c>
      <c r="AG219">
        <f t="shared" si="76"/>
        <v>0</v>
      </c>
    </row>
    <row r="220" spans="19:33" x14ac:dyDescent="0.25">
      <c r="S220">
        <f t="shared" si="63"/>
        <v>9</v>
      </c>
      <c r="T220">
        <f t="shared" si="64"/>
        <v>9</v>
      </c>
      <c r="U220">
        <f t="shared" si="69"/>
        <v>201</v>
      </c>
      <c r="V220">
        <f>($T$12*'10-day-rainfall'!X207+$T$13*'10-day-rainfall'!Y207+$T$14*'10-day-rainfall'!Z207+$T$15*'10-day-rainfall'!AA207)/12</f>
        <v>27.536933689539623</v>
      </c>
      <c r="Y220">
        <f t="shared" si="67"/>
        <v>102.59483351390199</v>
      </c>
      <c r="Z220">
        <f t="shared" si="68"/>
        <v>0.59407683620440388</v>
      </c>
      <c r="AA220">
        <f t="shared" si="70"/>
        <v>1.3595031617801938</v>
      </c>
      <c r="AB220">
        <f t="shared" si="71"/>
        <v>639565.59009654552</v>
      </c>
      <c r="AC220">
        <f t="shared" si="72"/>
        <v>638187.82271050906</v>
      </c>
      <c r="AD220">
        <f t="shared" si="73"/>
        <v>102.58779997005649</v>
      </c>
      <c r="AE220">
        <f t="shared" si="74"/>
        <v>1.3591389458270255</v>
      </c>
      <c r="AF220">
        <f t="shared" si="75"/>
        <v>636811.36650190409</v>
      </c>
      <c r="AG220">
        <f t="shared" si="76"/>
        <v>0</v>
      </c>
    </row>
    <row r="221" spans="19:33" x14ac:dyDescent="0.25">
      <c r="S221">
        <f t="shared" si="63"/>
        <v>9</v>
      </c>
      <c r="T221">
        <f t="shared" si="64"/>
        <v>10</v>
      </c>
      <c r="U221">
        <f t="shared" si="69"/>
        <v>202</v>
      </c>
      <c r="V221">
        <f>($T$12*'10-day-rainfall'!X208+$T$13*'10-day-rainfall'!Y208+$T$14*'10-day-rainfall'!Z208+$T$15*'10-day-rainfall'!AA208)/12</f>
        <v>27.58603094873007</v>
      </c>
      <c r="Y221">
        <f t="shared" si="67"/>
        <v>102.5807726093647</v>
      </c>
      <c r="Z221">
        <f t="shared" si="68"/>
        <v>0.82045461847800816</v>
      </c>
      <c r="AA221">
        <f t="shared" si="70"/>
        <v>1.358775061979681</v>
      </c>
      <c r="AB221">
        <f t="shared" si="71"/>
        <v>636811.36650190316</v>
      </c>
      <c r="AC221">
        <f t="shared" si="72"/>
        <v>635842.3897036002</v>
      </c>
      <c r="AD221">
        <f t="shared" si="73"/>
        <v>102.57581482450124</v>
      </c>
      <c r="AE221">
        <f t="shared" si="74"/>
        <v>1.3585185944578049</v>
      </c>
      <c r="AF221">
        <f t="shared" si="75"/>
        <v>634874.33618837595</v>
      </c>
      <c r="AG221">
        <f t="shared" si="76"/>
        <v>0</v>
      </c>
    </row>
    <row r="222" spans="19:33" x14ac:dyDescent="0.25">
      <c r="S222">
        <f t="shared" si="63"/>
        <v>9</v>
      </c>
      <c r="T222">
        <f t="shared" si="64"/>
        <v>11</v>
      </c>
      <c r="U222">
        <f t="shared" si="69"/>
        <v>203</v>
      </c>
      <c r="V222">
        <f>($T$12*'10-day-rainfall'!X209+$T$13*'10-day-rainfall'!Y209+$T$14*'10-day-rainfall'!Z209+$T$15*'10-day-rainfall'!AA209)/12</f>
        <v>27.653837115546434</v>
      </c>
      <c r="Y222">
        <f t="shared" si="67"/>
        <v>102.57086176363002</v>
      </c>
      <c r="Z222">
        <f t="shared" si="68"/>
        <v>1.1188612768201087</v>
      </c>
      <c r="AA222">
        <f t="shared" si="70"/>
        <v>1.3582623713092967</v>
      </c>
      <c r="AB222">
        <f t="shared" si="71"/>
        <v>634874.3361883756</v>
      </c>
      <c r="AC222">
        <f t="shared" si="72"/>
        <v>634443.41421829502</v>
      </c>
      <c r="AD222">
        <f t="shared" si="73"/>
        <v>102.568656944666</v>
      </c>
      <c r="AE222">
        <f t="shared" si="74"/>
        <v>1.3581483154413112</v>
      </c>
      <c r="AF222">
        <f t="shared" si="75"/>
        <v>634012.9028493393</v>
      </c>
      <c r="AG222">
        <f t="shared" si="76"/>
        <v>0</v>
      </c>
    </row>
    <row r="223" spans="19:33" x14ac:dyDescent="0.25">
      <c r="S223">
        <f t="shared" si="63"/>
        <v>9</v>
      </c>
      <c r="T223">
        <f t="shared" si="64"/>
        <v>12</v>
      </c>
      <c r="U223">
        <f t="shared" si="69"/>
        <v>204</v>
      </c>
      <c r="V223">
        <f>($T$12*'10-day-rainfall'!X210+$T$13*'10-day-rainfall'!Y210+$T$14*'10-day-rainfall'!Z210+$T$15*'10-day-rainfall'!AA210)/12</f>
        <v>27.746304989663798</v>
      </c>
      <c r="Y223">
        <f t="shared" si="67"/>
        <v>102.56645422654901</v>
      </c>
      <c r="Z223">
        <f t="shared" si="68"/>
        <v>1.5359760663467714</v>
      </c>
      <c r="AA223">
        <f t="shared" si="70"/>
        <v>1.3580343682506981</v>
      </c>
      <c r="AB223">
        <f t="shared" si="71"/>
        <v>634012.90284933837</v>
      </c>
      <c r="AC223">
        <f t="shared" si="72"/>
        <v>634333.19790591125</v>
      </c>
      <c r="AD223">
        <f t="shared" si="73"/>
        <v>102.56809302118899</v>
      </c>
      <c r="AE223">
        <f t="shared" si="74"/>
        <v>1.358119143530738</v>
      </c>
      <c r="AF223">
        <f t="shared" si="75"/>
        <v>634653.18777147611</v>
      </c>
      <c r="AG223">
        <f t="shared" si="76"/>
        <v>0</v>
      </c>
    </row>
    <row r="224" spans="19:33" x14ac:dyDescent="0.25">
      <c r="S224">
        <f t="shared" si="63"/>
        <v>9</v>
      </c>
      <c r="T224">
        <f t="shared" si="64"/>
        <v>13</v>
      </c>
      <c r="U224">
        <f t="shared" si="69"/>
        <v>205</v>
      </c>
      <c r="V224">
        <f>($T$12*'10-day-rainfall'!X211+$T$13*'10-day-rainfall'!Y211+$T$14*'10-day-rainfall'!Z211+$T$15*'10-day-rainfall'!AA211)/12</f>
        <v>27.873245160436259</v>
      </c>
      <c r="Y224">
        <f t="shared" si="67"/>
        <v>102.56973025431442</v>
      </c>
      <c r="Z224">
        <f t="shared" si="68"/>
        <v>2.1790842342483594</v>
      </c>
      <c r="AA224">
        <f t="shared" si="70"/>
        <v>1.358203838033218</v>
      </c>
      <c r="AB224">
        <f t="shared" si="71"/>
        <v>634653.18777147681</v>
      </c>
      <c r="AC224">
        <f t="shared" si="72"/>
        <v>636130.77248466411</v>
      </c>
      <c r="AD224">
        <f t="shared" si="73"/>
        <v>102.57729033948709</v>
      </c>
      <c r="AE224">
        <f t="shared" si="74"/>
        <v>1.3585949232381644</v>
      </c>
      <c r="AF224">
        <f t="shared" si="75"/>
        <v>637606.94929111353</v>
      </c>
      <c r="AG224">
        <f t="shared" si="76"/>
        <v>0</v>
      </c>
    </row>
    <row r="225" spans="19:33" x14ac:dyDescent="0.25">
      <c r="S225">
        <f t="shared" si="63"/>
        <v>9</v>
      </c>
      <c r="T225">
        <f t="shared" si="64"/>
        <v>14</v>
      </c>
      <c r="U225">
        <f t="shared" si="69"/>
        <v>206</v>
      </c>
      <c r="V225">
        <f>($T$12*'10-day-rainfall'!X212+$T$13*'10-day-rainfall'!Y212+$T$14*'10-day-rainfall'!Z212+$T$15*'10-day-rainfall'!AA212)/12</f>
        <v>28.053334766572487</v>
      </c>
      <c r="Y225">
        <f t="shared" si="67"/>
        <v>102.58483459382144</v>
      </c>
      <c r="Z225">
        <f t="shared" si="68"/>
        <v>3.3925823968730935</v>
      </c>
      <c r="AA225">
        <f t="shared" si="70"/>
        <v>1.3589853906128011</v>
      </c>
      <c r="AB225">
        <f t="shared" si="71"/>
        <v>637606.94929111446</v>
      </c>
      <c r="AC225">
        <f t="shared" si="72"/>
        <v>641267.42390238296</v>
      </c>
      <c r="AD225">
        <f t="shared" si="73"/>
        <v>102.60352142654415</v>
      </c>
      <c r="AE225">
        <f t="shared" si="74"/>
        <v>1.359953045431098</v>
      </c>
      <c r="AF225">
        <f t="shared" si="75"/>
        <v>644924.41495630564</v>
      </c>
      <c r="AG225">
        <f t="shared" si="76"/>
        <v>0</v>
      </c>
    </row>
    <row r="226" spans="19:33" x14ac:dyDescent="0.25">
      <c r="S226">
        <f t="shared" si="63"/>
        <v>9</v>
      </c>
      <c r="T226">
        <f t="shared" si="64"/>
        <v>15</v>
      </c>
      <c r="U226">
        <f t="shared" si="69"/>
        <v>207</v>
      </c>
      <c r="V226">
        <f>($T$12*'10-day-rainfall'!X213+$T$13*'10-day-rainfall'!Y213+$T$14*'10-day-rainfall'!Z213+$T$15*'10-day-rainfall'!AA213)/12</f>
        <v>28.333713477057866</v>
      </c>
      <c r="Y226">
        <f t="shared" si="67"/>
        <v>102.62219047560207</v>
      </c>
      <c r="Z226">
        <f t="shared" si="68"/>
        <v>11.491418407587831</v>
      </c>
      <c r="AA226">
        <f t="shared" si="70"/>
        <v>1.3609197793630585</v>
      </c>
      <c r="AB226">
        <f t="shared" si="71"/>
        <v>644924.41495630506</v>
      </c>
      <c r="AC226">
        <f t="shared" si="72"/>
        <v>663159.31248710968</v>
      </c>
      <c r="AD226">
        <f t="shared" si="73"/>
        <v>102.71507531582061</v>
      </c>
      <c r="AE226">
        <f t="shared" si="74"/>
        <v>1.3657343883453492</v>
      </c>
      <c r="AF226">
        <f t="shared" si="75"/>
        <v>681376.87742557796</v>
      </c>
      <c r="AG226">
        <f t="shared" si="76"/>
        <v>0</v>
      </c>
    </row>
    <row r="227" spans="19:33" x14ac:dyDescent="0.25">
      <c r="S227">
        <f t="shared" si="63"/>
        <v>9</v>
      </c>
      <c r="T227">
        <f t="shared" si="64"/>
        <v>16</v>
      </c>
      <c r="U227">
        <f t="shared" si="69"/>
        <v>208</v>
      </c>
      <c r="V227">
        <f>($T$12*'10-day-rainfall'!X214+$T$13*'10-day-rainfall'!Y214+$T$14*'10-day-rainfall'!Z214+$T$15*'10-day-rainfall'!AA214)/12</f>
        <v>29.28341747768496</v>
      </c>
      <c r="Y227">
        <f t="shared" si="67"/>
        <v>102.80754916381001</v>
      </c>
      <c r="Z227">
        <f t="shared" si="68"/>
        <v>6.0988766074390979</v>
      </c>
      <c r="AA227">
        <f t="shared" si="70"/>
        <v>1.3705352327499947</v>
      </c>
      <c r="AB227">
        <f t="shared" si="71"/>
        <v>681376.87742557772</v>
      </c>
      <c r="AC227">
        <f t="shared" si="72"/>
        <v>689887.89190001809</v>
      </c>
      <c r="AD227">
        <f t="shared" si="73"/>
        <v>102.85063162335526</v>
      </c>
      <c r="AE227">
        <f t="shared" si="74"/>
        <v>1.3727747013081424</v>
      </c>
      <c r="AF227">
        <f t="shared" si="75"/>
        <v>698390.84428764915</v>
      </c>
      <c r="AG227">
        <f t="shared" si="76"/>
        <v>0</v>
      </c>
    </row>
    <row r="228" spans="19:33" x14ac:dyDescent="0.25">
      <c r="S228">
        <f t="shared" si="63"/>
        <v>9</v>
      </c>
      <c r="T228">
        <f t="shared" si="64"/>
        <v>17</v>
      </c>
      <c r="U228">
        <f t="shared" si="69"/>
        <v>209</v>
      </c>
      <c r="V228">
        <f>($T$12*'10-day-rainfall'!X215+$T$13*'10-day-rainfall'!Y215+$T$14*'10-day-rainfall'!Z215+$T$15*'10-day-rainfall'!AA215)/12</f>
        <v>29.787456866729514</v>
      </c>
      <c r="Y228">
        <f t="shared" si="67"/>
        <v>102.89361279871747</v>
      </c>
      <c r="Z228">
        <f t="shared" si="68"/>
        <v>2.5184168338065049</v>
      </c>
      <c r="AA228">
        <f t="shared" si="70"/>
        <v>1.3750103231870547</v>
      </c>
      <c r="AB228">
        <f t="shared" si="71"/>
        <v>698390.84428764961</v>
      </c>
      <c r="AC228">
        <f t="shared" si="72"/>
        <v>700448.97600676457</v>
      </c>
      <c r="AD228">
        <f t="shared" si="73"/>
        <v>102.90400265269383</v>
      </c>
      <c r="AE228">
        <f t="shared" si="74"/>
        <v>1.375551062421154</v>
      </c>
      <c r="AF228">
        <f t="shared" si="75"/>
        <v>702505.16106463689</v>
      </c>
      <c r="AG228">
        <f t="shared" si="76"/>
        <v>0</v>
      </c>
    </row>
    <row r="229" spans="19:33" x14ac:dyDescent="0.25">
      <c r="S229">
        <f t="shared" si="63"/>
        <v>9</v>
      </c>
      <c r="T229">
        <f t="shared" si="64"/>
        <v>18</v>
      </c>
      <c r="U229">
        <f t="shared" si="69"/>
        <v>210</v>
      </c>
      <c r="V229">
        <f>($T$12*'10-day-rainfall'!X216+$T$13*'10-day-rainfall'!Y216+$T$14*'10-day-rainfall'!Z216+$T$15*'10-day-rainfall'!AA216)/12</f>
        <v>29.99559048935815</v>
      </c>
      <c r="Y229">
        <f t="shared" si="67"/>
        <v>102.91438267954112</v>
      </c>
      <c r="Z229">
        <f t="shared" si="68"/>
        <v>1.6870915924017542</v>
      </c>
      <c r="AA229">
        <f t="shared" si="70"/>
        <v>1.3760912902029978</v>
      </c>
      <c r="AB229">
        <f t="shared" si="71"/>
        <v>702505.16106463724</v>
      </c>
      <c r="AC229">
        <f t="shared" si="72"/>
        <v>703064.96160859498</v>
      </c>
      <c r="AD229">
        <f t="shared" si="73"/>
        <v>102.91720866286065</v>
      </c>
      <c r="AE229">
        <f t="shared" si="74"/>
        <v>1.3762383683100869</v>
      </c>
      <c r="AF229">
        <f t="shared" si="75"/>
        <v>703624.23267136724</v>
      </c>
      <c r="AG229">
        <f t="shared" si="76"/>
        <v>0</v>
      </c>
    </row>
    <row r="230" spans="19:33" x14ac:dyDescent="0.25">
      <c r="S230">
        <f t="shared" si="63"/>
        <v>9</v>
      </c>
      <c r="T230">
        <f t="shared" si="64"/>
        <v>19</v>
      </c>
      <c r="U230">
        <f t="shared" si="69"/>
        <v>211</v>
      </c>
      <c r="V230">
        <f>($T$12*'10-day-rainfall'!X217+$T$13*'10-day-rainfall'!Y217+$T$14*'10-day-rainfall'!Z217+$T$15*'10-day-rainfall'!AA217)/12</f>
        <v>30.135019546581436</v>
      </c>
      <c r="Y230">
        <f t="shared" si="67"/>
        <v>102.92003197325494</v>
      </c>
      <c r="Z230">
        <f t="shared" si="68"/>
        <v>1.2531647925325373</v>
      </c>
      <c r="AA230">
        <f t="shared" si="70"/>
        <v>1.3763853073049666</v>
      </c>
      <c r="AB230">
        <f t="shared" si="71"/>
        <v>703624.23267136596</v>
      </c>
      <c r="AC230">
        <f t="shared" si="72"/>
        <v>703402.43574477558</v>
      </c>
      <c r="AD230">
        <f t="shared" si="73"/>
        <v>102.91891229871794</v>
      </c>
      <c r="AE230">
        <f t="shared" si="74"/>
        <v>1.3763270339208602</v>
      </c>
      <c r="AF230">
        <f t="shared" si="75"/>
        <v>703180.84860236803</v>
      </c>
      <c r="AG230">
        <f t="shared" si="76"/>
        <v>0</v>
      </c>
    </row>
    <row r="231" spans="19:33" x14ac:dyDescent="0.25">
      <c r="S231">
        <f t="shared" si="63"/>
        <v>9</v>
      </c>
      <c r="T231">
        <f t="shared" si="64"/>
        <v>20</v>
      </c>
      <c r="U231">
        <f t="shared" si="69"/>
        <v>212</v>
      </c>
      <c r="V231">
        <f>($T$12*'10-day-rainfall'!X218+$T$13*'10-day-rainfall'!Y218+$T$14*'10-day-rainfall'!Z218+$T$15*'10-day-rainfall'!AA218)/12</f>
        <v>30.238586884807265</v>
      </c>
      <c r="Y231">
        <f t="shared" si="67"/>
        <v>102.91779368321278</v>
      </c>
      <c r="Z231">
        <f t="shared" si="68"/>
        <v>0.98101939628300561</v>
      </c>
      <c r="AA231">
        <f t="shared" si="70"/>
        <v>1.3762688156539924</v>
      </c>
      <c r="AB231">
        <f t="shared" si="71"/>
        <v>703180.84860236698</v>
      </c>
      <c r="AC231">
        <f t="shared" si="72"/>
        <v>702469.3996474992</v>
      </c>
      <c r="AD231">
        <f t="shared" si="73"/>
        <v>102.91420214886925</v>
      </c>
      <c r="AE231">
        <f t="shared" si="74"/>
        <v>1.3760818944966231</v>
      </c>
      <c r="AF231">
        <f t="shared" si="75"/>
        <v>701758.62360879791</v>
      </c>
      <c r="AG231">
        <f t="shared" si="76"/>
        <v>0</v>
      </c>
    </row>
    <row r="232" spans="19:33" x14ac:dyDescent="0.25">
      <c r="S232">
        <f t="shared" si="63"/>
        <v>9</v>
      </c>
      <c r="T232">
        <f t="shared" si="64"/>
        <v>21</v>
      </c>
      <c r="U232">
        <f t="shared" si="69"/>
        <v>213</v>
      </c>
      <c r="V232">
        <f>($T$12*'10-day-rainfall'!X219+$T$13*'10-day-rainfall'!Y219+$T$14*'10-day-rainfall'!Z219+$T$15*'10-day-rainfall'!AA219)/12</f>
        <v>30.31966286797115</v>
      </c>
      <c r="Y232">
        <f t="shared" si="67"/>
        <v>102.91061401153897</v>
      </c>
      <c r="Z232">
        <f t="shared" si="68"/>
        <v>0.79393672940901849</v>
      </c>
      <c r="AA232">
        <f t="shared" si="70"/>
        <v>1.3758951501365739</v>
      </c>
      <c r="AB232">
        <f t="shared" si="71"/>
        <v>701758.62360879907</v>
      </c>
      <c r="AC232">
        <f t="shared" si="72"/>
        <v>700711.09845148947</v>
      </c>
      <c r="AD232">
        <f t="shared" si="73"/>
        <v>102.90532589838278</v>
      </c>
      <c r="AE232">
        <f t="shared" si="74"/>
        <v>1.3756199306518333</v>
      </c>
      <c r="AF232">
        <f t="shared" si="75"/>
        <v>699664.56408432499</v>
      </c>
      <c r="AG232">
        <f t="shared" si="76"/>
        <v>0</v>
      </c>
    </row>
    <row r="233" spans="19:33" x14ac:dyDescent="0.25">
      <c r="S233">
        <f t="shared" si="63"/>
        <v>9</v>
      </c>
      <c r="T233">
        <f t="shared" si="64"/>
        <v>22</v>
      </c>
      <c r="U233">
        <f t="shared" si="69"/>
        <v>214</v>
      </c>
      <c r="V233">
        <f>($T$12*'10-day-rainfall'!X220+$T$13*'10-day-rainfall'!Y220+$T$14*'10-day-rainfall'!Z220+$T$15*'10-day-rainfall'!AA220)/12</f>
        <v>30.385277473707433</v>
      </c>
      <c r="Y233">
        <f t="shared" si="67"/>
        <v>102.90004278693024</v>
      </c>
      <c r="Z233">
        <f t="shared" si="68"/>
        <v>0.65784034207875774</v>
      </c>
      <c r="AA233">
        <f t="shared" si="70"/>
        <v>1.375344971480414</v>
      </c>
      <c r="AB233">
        <f t="shared" si="71"/>
        <v>699664.56408432359</v>
      </c>
      <c r="AC233">
        <f t="shared" si="72"/>
        <v>698373.05575140065</v>
      </c>
      <c r="AD233">
        <f t="shared" si="73"/>
        <v>102.89352299868554</v>
      </c>
      <c r="AE233">
        <f t="shared" si="74"/>
        <v>1.3750056495505822</v>
      </c>
      <c r="AF233">
        <f t="shared" si="75"/>
        <v>697082.76897742506</v>
      </c>
      <c r="AG233">
        <f t="shared" si="76"/>
        <v>0</v>
      </c>
    </row>
    <row r="234" spans="19:33" x14ac:dyDescent="0.25">
      <c r="S234">
        <f t="shared" si="63"/>
        <v>9</v>
      </c>
      <c r="T234">
        <f t="shared" si="64"/>
        <v>23</v>
      </c>
      <c r="U234">
        <f t="shared" si="69"/>
        <v>215</v>
      </c>
      <c r="V234">
        <f>($T$12*'10-day-rainfall'!X221+$T$13*'10-day-rainfall'!Y221+$T$14*'10-day-rainfall'!Z221+$T$15*'10-day-rainfall'!AA221)/12</f>
        <v>30.439644444127165</v>
      </c>
      <c r="Y234">
        <f t="shared" si="67"/>
        <v>102.88700937711083</v>
      </c>
      <c r="Z234">
        <f t="shared" si="68"/>
        <v>0.55488706486567485</v>
      </c>
      <c r="AA234">
        <f t="shared" si="70"/>
        <v>1.3746666485646653</v>
      </c>
      <c r="AB234">
        <f t="shared" si="71"/>
        <v>697082.76897742483</v>
      </c>
      <c r="AC234">
        <f t="shared" si="72"/>
        <v>695607.16572676669</v>
      </c>
      <c r="AD234">
        <f t="shared" si="73"/>
        <v>102.87956024148993</v>
      </c>
      <c r="AE234">
        <f t="shared" si="74"/>
        <v>1.3742789588146926</v>
      </c>
      <c r="AF234">
        <f t="shared" si="75"/>
        <v>694132.95815920841</v>
      </c>
      <c r="AG234">
        <f t="shared" si="76"/>
        <v>0</v>
      </c>
    </row>
    <row r="235" spans="19:33" x14ac:dyDescent="0.25">
      <c r="S235">
        <f t="shared" si="63"/>
        <v>9</v>
      </c>
      <c r="T235">
        <f t="shared" si="64"/>
        <v>24</v>
      </c>
      <c r="U235">
        <f t="shared" si="69"/>
        <v>216</v>
      </c>
      <c r="V235">
        <f>($T$12*'10-day-rainfall'!X222+$T$13*'10-day-rainfall'!Y222+$T$14*'10-day-rainfall'!Z222+$T$15*'10-day-rainfall'!AA222)/12</f>
        <v>30.48550287924003</v>
      </c>
      <c r="Y235">
        <f t="shared" si="67"/>
        <v>102.87210947156743</v>
      </c>
      <c r="Z235">
        <f t="shared" si="68"/>
        <v>0</v>
      </c>
      <c r="AA235">
        <f t="shared" si="70"/>
        <v>1.3738913880442083</v>
      </c>
      <c r="AB235">
        <f t="shared" si="71"/>
        <v>694132.95815920853</v>
      </c>
      <c r="AC235">
        <f t="shared" si="72"/>
        <v>691659.95366072899</v>
      </c>
      <c r="AD235">
        <f t="shared" si="73"/>
        <v>102.85959734289774</v>
      </c>
      <c r="AE235">
        <f t="shared" si="74"/>
        <v>1.3732408513616057</v>
      </c>
      <c r="AF235">
        <f t="shared" si="75"/>
        <v>689189.29109430674</v>
      </c>
      <c r="AG235">
        <f t="shared" si="76"/>
        <v>0</v>
      </c>
    </row>
    <row r="236" spans="19:33" x14ac:dyDescent="0.25">
      <c r="S236">
        <f t="shared" si="63"/>
        <v>10</v>
      </c>
      <c r="T236">
        <f t="shared" si="64"/>
        <v>1</v>
      </c>
      <c r="U236">
        <f t="shared" si="69"/>
        <v>217</v>
      </c>
      <c r="V236">
        <f>($T$12*'10-day-rainfall'!X223+$T$13*'10-day-rainfall'!Y223+$T$14*'10-day-rainfall'!Z223+$T$15*'10-day-rainfall'!AA223)/12</f>
        <v>30.48550287924003</v>
      </c>
      <c r="Y236">
        <f t="shared" si="67"/>
        <v>102.84709706319769</v>
      </c>
      <c r="Z236">
        <f t="shared" si="68"/>
        <v>0</v>
      </c>
      <c r="AA236">
        <f t="shared" si="70"/>
        <v>1.3725909307363986</v>
      </c>
      <c r="AB236">
        <f t="shared" si="71"/>
        <v>689189.29109430732</v>
      </c>
      <c r="AC236">
        <f t="shared" si="72"/>
        <v>686718.62741898175</v>
      </c>
      <c r="AD236">
        <f t="shared" si="73"/>
        <v>102.83459677788717</v>
      </c>
      <c r="AE236">
        <f t="shared" si="74"/>
        <v>1.3719410098194889</v>
      </c>
      <c r="AF236">
        <f t="shared" si="75"/>
        <v>684250.30345895712</v>
      </c>
      <c r="AG236">
        <f t="shared" si="76"/>
        <v>0</v>
      </c>
    </row>
    <row r="237" spans="19:33" x14ac:dyDescent="0.25">
      <c r="S237">
        <f t="shared" ref="S237:S300" si="77">S213+1</f>
        <v>10</v>
      </c>
      <c r="T237">
        <f t="shared" ref="T237:T300" si="78">T213</f>
        <v>2</v>
      </c>
      <c r="U237">
        <f t="shared" si="69"/>
        <v>218</v>
      </c>
      <c r="V237">
        <f>($T$12*'10-day-rainfall'!X224+$T$13*'10-day-rainfall'!Y224+$T$14*'10-day-rainfall'!Z224+$T$15*'10-day-rainfall'!AA224)/12</f>
        <v>30.48550287924003</v>
      </c>
      <c r="Y237">
        <f t="shared" si="67"/>
        <v>102.82210833033065</v>
      </c>
      <c r="Z237">
        <f t="shared" si="68"/>
        <v>0</v>
      </c>
      <c r="AA237">
        <f t="shared" si="70"/>
        <v>1.3712917043768458</v>
      </c>
      <c r="AB237">
        <f t="shared" si="71"/>
        <v>684250.30345895793</v>
      </c>
      <c r="AC237">
        <f t="shared" si="72"/>
        <v>681781.97839107958</v>
      </c>
      <c r="AD237">
        <f t="shared" si="73"/>
        <v>102.80960335461782</v>
      </c>
      <c r="AE237">
        <f t="shared" si="74"/>
        <v>1.3706419275072148</v>
      </c>
      <c r="AF237">
        <f t="shared" si="75"/>
        <v>679315.99251993198</v>
      </c>
      <c r="AG237">
        <f t="shared" si="76"/>
        <v>0</v>
      </c>
    </row>
    <row r="238" spans="19:33" x14ac:dyDescent="0.25">
      <c r="S238">
        <f t="shared" si="77"/>
        <v>10</v>
      </c>
      <c r="T238">
        <f t="shared" si="78"/>
        <v>3</v>
      </c>
      <c r="U238">
        <f t="shared" si="69"/>
        <v>219</v>
      </c>
      <c r="V238">
        <f>($T$12*'10-day-rainfall'!X225+$T$13*'10-day-rainfall'!Y225+$T$14*'10-day-rainfall'!Z225+$T$15*'10-day-rainfall'!AA225)/12</f>
        <v>30.48550287924003</v>
      </c>
      <c r="Y238">
        <f t="shared" si="67"/>
        <v>102.79709880404872</v>
      </c>
      <c r="Z238">
        <f t="shared" si="68"/>
        <v>0</v>
      </c>
      <c r="AA238">
        <f t="shared" si="70"/>
        <v>1.369992440623113</v>
      </c>
      <c r="AB238">
        <f t="shared" si="71"/>
        <v>679315.99251993303</v>
      </c>
      <c r="AC238">
        <f t="shared" si="72"/>
        <v>676850.00612681138</v>
      </c>
      <c r="AD238">
        <f t="shared" si="73"/>
        <v>102.78459425083277</v>
      </c>
      <c r="AE238">
        <f t="shared" si="74"/>
        <v>1.369342953601534</v>
      </c>
      <c r="AF238">
        <f t="shared" si="75"/>
        <v>674386.35788696748</v>
      </c>
      <c r="AG238">
        <f t="shared" si="76"/>
        <v>0</v>
      </c>
    </row>
    <row r="239" spans="19:33" x14ac:dyDescent="0.25">
      <c r="S239">
        <f t="shared" si="77"/>
        <v>10</v>
      </c>
      <c r="T239">
        <f t="shared" si="78"/>
        <v>4</v>
      </c>
      <c r="U239">
        <f t="shared" si="69"/>
        <v>220</v>
      </c>
      <c r="V239">
        <f>($T$12*'10-day-rainfall'!X226+$T$13*'10-day-rainfall'!Y226+$T$14*'10-day-rainfall'!Z226+$T$15*'10-day-rainfall'!AA226)/12</f>
        <v>30.48550287924003</v>
      </c>
      <c r="Y239">
        <f t="shared" si="67"/>
        <v>102.77210155395235</v>
      </c>
      <c r="Z239">
        <f t="shared" si="68"/>
        <v>0</v>
      </c>
      <c r="AA239">
        <f t="shared" si="70"/>
        <v>1.3686940823985227</v>
      </c>
      <c r="AB239">
        <f t="shared" si="71"/>
        <v>674386.35788696771</v>
      </c>
      <c r="AC239">
        <f t="shared" si="72"/>
        <v>671922.70853865042</v>
      </c>
      <c r="AD239">
        <f t="shared" si="73"/>
        <v>102.75960885145108</v>
      </c>
      <c r="AE239">
        <f t="shared" si="74"/>
        <v>1.3680452109035637</v>
      </c>
      <c r="AF239">
        <f t="shared" si="75"/>
        <v>669461.39512771484</v>
      </c>
      <c r="AG239">
        <f t="shared" si="76"/>
        <v>0</v>
      </c>
    </row>
    <row r="240" spans="19:33" x14ac:dyDescent="0.25">
      <c r="S240">
        <f t="shared" si="77"/>
        <v>10</v>
      </c>
      <c r="T240">
        <f t="shared" si="78"/>
        <v>5</v>
      </c>
      <c r="U240">
        <f t="shared" si="69"/>
        <v>221</v>
      </c>
      <c r="V240">
        <f>($T$12*'10-day-rainfall'!X227+$T$13*'10-day-rainfall'!Y227+$T$14*'10-day-rainfall'!Z227+$T$15*'10-day-rainfall'!AA227)/12</f>
        <v>30.48550287924003</v>
      </c>
      <c r="Y240">
        <f t="shared" si="67"/>
        <v>102.74710362396164</v>
      </c>
      <c r="Z240">
        <f t="shared" si="68"/>
        <v>0</v>
      </c>
      <c r="AA240">
        <f t="shared" si="70"/>
        <v>1.3673962603145788</v>
      </c>
      <c r="AB240">
        <f t="shared" si="71"/>
        <v>669461.39512771484</v>
      </c>
      <c r="AC240">
        <f t="shared" si="72"/>
        <v>667000.08185914857</v>
      </c>
      <c r="AD240">
        <f t="shared" si="73"/>
        <v>102.73459479088329</v>
      </c>
      <c r="AE240">
        <f t="shared" si="74"/>
        <v>1.366747207015568</v>
      </c>
      <c r="AF240">
        <f t="shared" si="75"/>
        <v>664541.10518245876</v>
      </c>
      <c r="AG240">
        <f t="shared" si="76"/>
        <v>0</v>
      </c>
    </row>
    <row r="241" spans="19:33" x14ac:dyDescent="0.25">
      <c r="S241">
        <f t="shared" si="77"/>
        <v>10</v>
      </c>
      <c r="T241">
        <f t="shared" si="78"/>
        <v>6</v>
      </c>
      <c r="U241">
        <f t="shared" si="69"/>
        <v>222</v>
      </c>
      <c r="V241">
        <f>($T$12*'10-day-rainfall'!X228+$T$13*'10-day-rainfall'!Y228+$T$14*'10-day-rainfall'!Z228+$T$15*'10-day-rainfall'!AA228)/12</f>
        <v>30.48550287924003</v>
      </c>
      <c r="Y241">
        <f t="shared" si="67"/>
        <v>102.72209783278167</v>
      </c>
      <c r="Z241">
        <f t="shared" si="68"/>
        <v>0</v>
      </c>
      <c r="AA241">
        <f t="shared" si="70"/>
        <v>1.3660987698805722</v>
      </c>
      <c r="AB241">
        <f t="shared" si="71"/>
        <v>664541.10518245748</v>
      </c>
      <c r="AC241">
        <f t="shared" si="72"/>
        <v>662082.1273966725</v>
      </c>
      <c r="AD241">
        <f t="shared" si="73"/>
        <v>102.70960086904343</v>
      </c>
      <c r="AE241">
        <f t="shared" si="74"/>
        <v>1.3654503324531058</v>
      </c>
      <c r="AF241">
        <f t="shared" si="75"/>
        <v>659625.48398562626</v>
      </c>
      <c r="AG241">
        <f t="shared" si="76"/>
        <v>0</v>
      </c>
    </row>
    <row r="242" spans="19:33" x14ac:dyDescent="0.25">
      <c r="S242">
        <f t="shared" si="77"/>
        <v>10</v>
      </c>
      <c r="T242">
        <f t="shared" si="78"/>
        <v>7</v>
      </c>
      <c r="U242">
        <f t="shared" si="69"/>
        <v>223</v>
      </c>
      <c r="V242">
        <f>($T$12*'10-day-rainfall'!X229+$T$13*'10-day-rainfall'!Y229+$T$14*'10-day-rainfall'!Z229+$T$15*'10-day-rainfall'!AA229)/12</f>
        <v>30.48550287924003</v>
      </c>
      <c r="Y242">
        <f t="shared" si="67"/>
        <v>102.69711154022335</v>
      </c>
      <c r="Z242">
        <f t="shared" si="68"/>
        <v>0</v>
      </c>
      <c r="AA242">
        <f t="shared" si="70"/>
        <v>1.3648023902224258</v>
      </c>
      <c r="AB242">
        <f t="shared" si="71"/>
        <v>659625.48398562556</v>
      </c>
      <c r="AC242">
        <f t="shared" si="72"/>
        <v>657168.83968322515</v>
      </c>
      <c r="AD242">
        <f t="shared" si="73"/>
        <v>102.68459841527043</v>
      </c>
      <c r="AE242">
        <f t="shared" si="74"/>
        <v>1.3641537704722397</v>
      </c>
      <c r="AF242">
        <f t="shared" si="75"/>
        <v>654714.53041192552</v>
      </c>
      <c r="AG242">
        <f t="shared" si="76"/>
        <v>0</v>
      </c>
    </row>
    <row r="243" spans="19:33" x14ac:dyDescent="0.25">
      <c r="S243">
        <f t="shared" si="77"/>
        <v>10</v>
      </c>
      <c r="T243">
        <f t="shared" si="78"/>
        <v>8</v>
      </c>
      <c r="U243">
        <f t="shared" si="69"/>
        <v>224</v>
      </c>
      <c r="V243">
        <f>($T$12*'10-day-rainfall'!X230+$T$13*'10-day-rainfall'!Y230+$T$14*'10-day-rainfall'!Z230+$T$15*'10-day-rainfall'!AA230)/12</f>
        <v>30.48550287924003</v>
      </c>
      <c r="Y243">
        <f t="shared" si="67"/>
        <v>102.67209718399536</v>
      </c>
      <c r="Z243">
        <f t="shared" si="68"/>
        <v>0</v>
      </c>
      <c r="AA243">
        <f t="shared" si="70"/>
        <v>1.3635057672326685</v>
      </c>
      <c r="AB243">
        <f t="shared" si="71"/>
        <v>654714.53041192447</v>
      </c>
      <c r="AC243">
        <f t="shared" si="72"/>
        <v>652260.22003090568</v>
      </c>
      <c r="AD243">
        <f t="shared" si="73"/>
        <v>102.65959594706786</v>
      </c>
      <c r="AE243">
        <f t="shared" si="74"/>
        <v>1.362857763700102</v>
      </c>
      <c r="AF243">
        <f t="shared" si="75"/>
        <v>649808.24246260407</v>
      </c>
      <c r="AG243">
        <f t="shared" si="76"/>
        <v>0</v>
      </c>
    </row>
    <row r="244" spans="19:33" x14ac:dyDescent="0.25">
      <c r="S244">
        <f t="shared" si="77"/>
        <v>10</v>
      </c>
      <c r="T244">
        <f t="shared" si="78"/>
        <v>9</v>
      </c>
      <c r="U244">
        <f t="shared" si="69"/>
        <v>225</v>
      </c>
      <c r="V244">
        <f>($T$12*'10-day-rainfall'!X231+$T$13*'10-day-rainfall'!Y231+$T$14*'10-day-rainfall'!Z231+$T$15*'10-day-rainfall'!AA231)/12</f>
        <v>30.48550287924003</v>
      </c>
      <c r="Y244">
        <f t="shared" si="67"/>
        <v>102.64710659251867</v>
      </c>
      <c r="Z244">
        <f t="shared" si="68"/>
        <v>0</v>
      </c>
      <c r="AA244">
        <f t="shared" si="70"/>
        <v>1.3622103760924373</v>
      </c>
      <c r="AB244">
        <f t="shared" si="71"/>
        <v>649808.24246260384</v>
      </c>
      <c r="AC244">
        <f t="shared" si="72"/>
        <v>647356.26378563745</v>
      </c>
      <c r="AD244">
        <f t="shared" si="73"/>
        <v>102.63460513684319</v>
      </c>
      <c r="AE244">
        <f t="shared" si="74"/>
        <v>1.3615626441516375</v>
      </c>
      <c r="AF244">
        <f t="shared" si="75"/>
        <v>644906.61694365798</v>
      </c>
      <c r="AG244">
        <f t="shared" si="76"/>
        <v>0</v>
      </c>
    </row>
    <row r="245" spans="19:33" x14ac:dyDescent="0.25">
      <c r="S245">
        <f t="shared" si="77"/>
        <v>10</v>
      </c>
      <c r="T245">
        <f t="shared" si="78"/>
        <v>10</v>
      </c>
      <c r="U245">
        <f t="shared" si="69"/>
        <v>226</v>
      </c>
      <c r="V245">
        <f>($T$12*'10-day-rainfall'!X232+$T$13*'10-day-rainfall'!Y232+$T$14*'10-day-rainfall'!Z232+$T$15*'10-day-rainfall'!AA232)/12</f>
        <v>30.48550287924003</v>
      </c>
      <c r="Y245">
        <f t="shared" si="67"/>
        <v>102.62209961621348</v>
      </c>
      <c r="Z245">
        <f t="shared" si="68"/>
        <v>0</v>
      </c>
      <c r="AA245">
        <f t="shared" si="70"/>
        <v>1.3609150744177922</v>
      </c>
      <c r="AB245">
        <f t="shared" si="71"/>
        <v>644906.61694365775</v>
      </c>
      <c r="AC245">
        <f t="shared" si="72"/>
        <v>642456.96980970574</v>
      </c>
      <c r="AD245">
        <f t="shared" si="73"/>
        <v>102.60959409409323</v>
      </c>
      <c r="AE245">
        <f t="shared" si="74"/>
        <v>1.3602675046067632</v>
      </c>
      <c r="AF245">
        <f t="shared" si="75"/>
        <v>640009.65392707335</v>
      </c>
      <c r="AG245">
        <f t="shared" si="76"/>
        <v>0</v>
      </c>
    </row>
    <row r="246" spans="19:33" x14ac:dyDescent="0.25">
      <c r="S246">
        <f t="shared" si="77"/>
        <v>10</v>
      </c>
      <c r="T246">
        <f t="shared" si="78"/>
        <v>11</v>
      </c>
      <c r="U246">
        <f t="shared" si="69"/>
        <v>227</v>
      </c>
      <c r="V246">
        <f>($T$12*'10-day-rainfall'!X233+$T$13*'10-day-rainfall'!Y233+$T$14*'10-day-rainfall'!Z233+$T$15*'10-day-rainfall'!AA233)/12</f>
        <v>30.48550287924003</v>
      </c>
      <c r="Y246">
        <f t="shared" si="67"/>
        <v>102.59710047308093</v>
      </c>
      <c r="Z246">
        <f t="shared" si="68"/>
        <v>0</v>
      </c>
      <c r="AA246">
        <f t="shared" si="70"/>
        <v>1.3596205510673423</v>
      </c>
      <c r="AB246">
        <f t="shared" si="71"/>
        <v>640009.65392707416</v>
      </c>
      <c r="AC246">
        <f t="shared" si="72"/>
        <v>637562.336935153</v>
      </c>
      <c r="AD246">
        <f t="shared" si="73"/>
        <v>102.58460684640566</v>
      </c>
      <c r="AE246">
        <f t="shared" si="74"/>
        <v>1.3589735972346775</v>
      </c>
      <c r="AF246">
        <f t="shared" si="75"/>
        <v>635117.34897702932</v>
      </c>
      <c r="AG246">
        <f t="shared" si="76"/>
        <v>0</v>
      </c>
    </row>
    <row r="247" spans="19:33" x14ac:dyDescent="0.25">
      <c r="S247">
        <f t="shared" si="77"/>
        <v>10</v>
      </c>
      <c r="T247">
        <f t="shared" si="78"/>
        <v>12</v>
      </c>
      <c r="U247">
        <f t="shared" si="69"/>
        <v>228</v>
      </c>
      <c r="V247">
        <f>($T$12*'10-day-rainfall'!X234+$T$13*'10-day-rainfall'!Y234+$T$14*'10-day-rainfall'!Z234+$T$15*'10-day-rainfall'!AA234)/12</f>
        <v>30.48550287924003</v>
      </c>
      <c r="Y247">
        <f t="shared" si="67"/>
        <v>102.57210514234386</v>
      </c>
      <c r="Z247">
        <f t="shared" si="68"/>
        <v>0</v>
      </c>
      <c r="AA247">
        <f t="shared" si="70"/>
        <v>1.3583266916189256</v>
      </c>
      <c r="AB247">
        <f t="shared" si="71"/>
        <v>635117.34897702909</v>
      </c>
      <c r="AC247">
        <f t="shared" si="72"/>
        <v>632672.360932115</v>
      </c>
      <c r="AD247">
        <f t="shared" si="73"/>
        <v>102.55959532297395</v>
      </c>
      <c r="AE247">
        <f t="shared" si="74"/>
        <v>1.3576795553551955</v>
      </c>
      <c r="AF247">
        <f t="shared" si="75"/>
        <v>630229.70257775043</v>
      </c>
      <c r="AG247">
        <f t="shared" si="76"/>
        <v>0</v>
      </c>
    </row>
    <row r="248" spans="19:33" x14ac:dyDescent="0.25">
      <c r="S248">
        <f t="shared" si="77"/>
        <v>10</v>
      </c>
      <c r="T248">
        <f t="shared" si="78"/>
        <v>13</v>
      </c>
      <c r="U248">
        <f t="shared" si="69"/>
        <v>229</v>
      </c>
      <c r="V248">
        <f>($T$12*'10-day-rainfall'!X235+$T$13*'10-day-rainfall'!Y235+$T$14*'10-day-rainfall'!Z235+$T$15*'10-day-rainfall'!AA235)/12</f>
        <v>30.48550287924003</v>
      </c>
      <c r="Y248">
        <f t="shared" si="67"/>
        <v>102.54709742350197</v>
      </c>
      <c r="Z248">
        <f t="shared" si="68"/>
        <v>0</v>
      </c>
      <c r="AA248">
        <f t="shared" si="70"/>
        <v>1.357033035710937</v>
      </c>
      <c r="AB248">
        <f t="shared" si="71"/>
        <v>630229.7025777502</v>
      </c>
      <c r="AC248">
        <f t="shared" si="72"/>
        <v>627787.04311347054</v>
      </c>
      <c r="AD248">
        <f t="shared" si="73"/>
        <v>102.5345995183511</v>
      </c>
      <c r="AE248">
        <f t="shared" si="74"/>
        <v>1.3563865157729083</v>
      </c>
      <c r="AF248">
        <f t="shared" si="75"/>
        <v>625346.71112096775</v>
      </c>
      <c r="AG248">
        <f t="shared" si="76"/>
        <v>0</v>
      </c>
    </row>
    <row r="249" spans="19:33" x14ac:dyDescent="0.25">
      <c r="S249">
        <f t="shared" si="77"/>
        <v>10</v>
      </c>
      <c r="T249">
        <f t="shared" si="78"/>
        <v>14</v>
      </c>
      <c r="U249">
        <f t="shared" si="69"/>
        <v>230</v>
      </c>
      <c r="V249">
        <f>($T$12*'10-day-rainfall'!X236+$T$13*'10-day-rainfall'!Y236+$T$14*'10-day-rainfall'!Z236+$T$15*'10-day-rainfall'!AA236)/12</f>
        <v>30.48550287924003</v>
      </c>
      <c r="Y249">
        <f t="shared" si="67"/>
        <v>102.52211352174578</v>
      </c>
      <c r="Z249">
        <f t="shared" si="68"/>
        <v>0</v>
      </c>
      <c r="AA249">
        <f t="shared" si="70"/>
        <v>1.3557406118670894</v>
      </c>
      <c r="AB249">
        <f t="shared" si="71"/>
        <v>625346.7111209681</v>
      </c>
      <c r="AC249">
        <f t="shared" si="72"/>
        <v>622906.37801960739</v>
      </c>
      <c r="AD249">
        <f t="shared" si="73"/>
        <v>102.50959964880435</v>
      </c>
      <c r="AE249">
        <f t="shared" si="74"/>
        <v>1.3550939162405622</v>
      </c>
      <c r="AF249">
        <f t="shared" si="75"/>
        <v>620468.37302250206</v>
      </c>
      <c r="AG249">
        <f t="shared" si="76"/>
        <v>0</v>
      </c>
    </row>
    <row r="250" spans="19:33" x14ac:dyDescent="0.25">
      <c r="S250">
        <f t="shared" si="77"/>
        <v>10</v>
      </c>
      <c r="T250">
        <f t="shared" si="78"/>
        <v>15</v>
      </c>
      <c r="U250">
        <f t="shared" si="69"/>
        <v>231</v>
      </c>
      <c r="V250">
        <f>($T$12*'10-day-rainfall'!X237+$T$13*'10-day-rainfall'!Y237+$T$14*'10-day-rainfall'!Z237+$T$15*'10-day-rainfall'!AA237)/12</f>
        <v>30.48550287924003</v>
      </c>
      <c r="Y250">
        <f t="shared" si="67"/>
        <v>102.49709745875457</v>
      </c>
      <c r="Z250">
        <f t="shared" si="68"/>
        <v>0</v>
      </c>
      <c r="AA250">
        <f t="shared" si="70"/>
        <v>1.3544478303139909</v>
      </c>
      <c r="AB250">
        <f t="shared" si="71"/>
        <v>620468.3730225031</v>
      </c>
      <c r="AC250">
        <f t="shared" si="72"/>
        <v>618030.36692793795</v>
      </c>
      <c r="AD250">
        <f t="shared" si="73"/>
        <v>102.48459526307695</v>
      </c>
      <c r="AE250">
        <f t="shared" si="74"/>
        <v>1.3538017440965855</v>
      </c>
      <c r="AF250">
        <f t="shared" si="75"/>
        <v>615594.68674375536</v>
      </c>
      <c r="AG250">
        <f t="shared" si="76"/>
        <v>0</v>
      </c>
    </row>
    <row r="251" spans="19:33" x14ac:dyDescent="0.25">
      <c r="S251">
        <f t="shared" si="77"/>
        <v>10</v>
      </c>
      <c r="T251">
        <f t="shared" si="78"/>
        <v>16</v>
      </c>
      <c r="U251">
        <f t="shared" si="69"/>
        <v>232</v>
      </c>
      <c r="V251">
        <f>($T$12*'10-day-rainfall'!X238+$T$13*'10-day-rainfall'!Y238+$T$14*'10-day-rainfall'!Z238+$T$15*'10-day-rainfall'!AA238)/12</f>
        <v>30.48550287924003</v>
      </c>
      <c r="Y251">
        <f t="shared" si="67"/>
        <v>102.47210499476361</v>
      </c>
      <c r="Z251">
        <f t="shared" si="68"/>
        <v>0</v>
      </c>
      <c r="AA251">
        <f t="shared" si="70"/>
        <v>1.3531562742593637</v>
      </c>
      <c r="AB251">
        <f t="shared" si="71"/>
        <v>615594.68674375676</v>
      </c>
      <c r="AC251">
        <f t="shared" si="72"/>
        <v>613159.00545008993</v>
      </c>
      <c r="AD251">
        <f t="shared" si="73"/>
        <v>102.4596070855208</v>
      </c>
      <c r="AE251">
        <f t="shared" si="74"/>
        <v>1.3525105874950794</v>
      </c>
      <c r="AF251">
        <f t="shared" si="75"/>
        <v>610725.64862877445</v>
      </c>
      <c r="AG251">
        <f t="shared" si="76"/>
        <v>0</v>
      </c>
    </row>
    <row r="252" spans="19:33" x14ac:dyDescent="0.25">
      <c r="S252">
        <f t="shared" si="77"/>
        <v>10</v>
      </c>
      <c r="T252">
        <f t="shared" si="78"/>
        <v>17</v>
      </c>
      <c r="U252">
        <f t="shared" si="69"/>
        <v>233</v>
      </c>
      <c r="V252">
        <f>($T$12*'10-day-rainfall'!X239+$T$13*'10-day-rainfall'!Y239+$T$14*'10-day-rainfall'!Z239+$T$15*'10-day-rainfall'!AA239)/12</f>
        <v>30.48550287924003</v>
      </c>
      <c r="Y252">
        <f t="shared" si="67"/>
        <v>102.44710058752909</v>
      </c>
      <c r="Z252">
        <f t="shared" si="68"/>
        <v>0</v>
      </c>
      <c r="AA252">
        <f t="shared" si="70"/>
        <v>1.3518649348398002</v>
      </c>
      <c r="AB252">
        <f t="shared" si="71"/>
        <v>610725.6486287748</v>
      </c>
      <c r="AC252">
        <f t="shared" si="72"/>
        <v>608292.29174606316</v>
      </c>
      <c r="AD252">
        <f t="shared" si="73"/>
        <v>102.43459408922182</v>
      </c>
      <c r="AE252">
        <f t="shared" si="74"/>
        <v>1.3512192821682296</v>
      </c>
      <c r="AF252">
        <f t="shared" si="75"/>
        <v>605861.25921296922</v>
      </c>
      <c r="AG252">
        <f t="shared" si="76"/>
        <v>0</v>
      </c>
    </row>
    <row r="253" spans="19:33" x14ac:dyDescent="0.25">
      <c r="S253">
        <f t="shared" si="77"/>
        <v>10</v>
      </c>
      <c r="T253">
        <f t="shared" si="78"/>
        <v>18</v>
      </c>
      <c r="U253">
        <f t="shared" si="69"/>
        <v>234</v>
      </c>
      <c r="V253">
        <f>($T$12*'10-day-rainfall'!X240+$T$13*'10-day-rainfall'!Y240+$T$14*'10-day-rainfall'!Z240+$T$15*'10-day-rainfall'!AA240)/12</f>
        <v>30.48550287924003</v>
      </c>
      <c r="Y253">
        <f t="shared" si="67"/>
        <v>102.42209953715835</v>
      </c>
      <c r="Z253">
        <f t="shared" si="68"/>
        <v>0</v>
      </c>
      <c r="AA253">
        <f t="shared" si="70"/>
        <v>1.3505742462259815</v>
      </c>
      <c r="AB253">
        <f t="shared" si="71"/>
        <v>605861.25921296817</v>
      </c>
      <c r="AC253">
        <f t="shared" si="72"/>
        <v>603430.22556976136</v>
      </c>
      <c r="AD253">
        <f t="shared" si="73"/>
        <v>102.40960497938933</v>
      </c>
      <c r="AE253">
        <f t="shared" si="74"/>
        <v>1.3499292099891824</v>
      </c>
      <c r="AF253">
        <f t="shared" si="75"/>
        <v>601001.51405700715</v>
      </c>
      <c r="AG253">
        <f t="shared" si="76"/>
        <v>0</v>
      </c>
    </row>
    <row r="254" spans="19:33" x14ac:dyDescent="0.25">
      <c r="S254">
        <f t="shared" si="77"/>
        <v>10</v>
      </c>
      <c r="T254">
        <f t="shared" si="78"/>
        <v>19</v>
      </c>
      <c r="U254">
        <f t="shared" si="69"/>
        <v>235</v>
      </c>
      <c r="V254">
        <f>($T$12*'10-day-rainfall'!X241+$T$13*'10-day-rainfall'!Y241+$T$14*'10-day-rainfall'!Z241+$T$15*'10-day-rainfall'!AA241)/12</f>
        <v>30.48550287924003</v>
      </c>
      <c r="Y254">
        <f t="shared" si="67"/>
        <v>102.39710682521245</v>
      </c>
      <c r="Z254">
        <f t="shared" si="68"/>
        <v>0</v>
      </c>
      <c r="AA254">
        <f t="shared" si="70"/>
        <v>1.3492843495951992</v>
      </c>
      <c r="AB254">
        <f t="shared" si="71"/>
        <v>601001.51405700762</v>
      </c>
      <c r="AC254">
        <f t="shared" si="72"/>
        <v>598572.80222773622</v>
      </c>
      <c r="AD254">
        <f t="shared" si="73"/>
        <v>102.38459601211729</v>
      </c>
      <c r="AE254">
        <f t="shared" si="74"/>
        <v>1.3486391302937257</v>
      </c>
      <c r="AF254">
        <f t="shared" si="75"/>
        <v>596146.41318795015</v>
      </c>
      <c r="AG254">
        <f t="shared" si="76"/>
        <v>0</v>
      </c>
    </row>
    <row r="255" spans="19:33" x14ac:dyDescent="0.25">
      <c r="S255">
        <f t="shared" si="77"/>
        <v>10</v>
      </c>
      <c r="T255">
        <f t="shared" si="78"/>
        <v>20</v>
      </c>
      <c r="U255">
        <f t="shared" si="69"/>
        <v>236</v>
      </c>
      <c r="V255">
        <f>($T$12*'10-day-rainfall'!X242+$T$13*'10-day-rainfall'!Y242+$T$14*'10-day-rainfall'!Z242+$T$15*'10-day-rainfall'!AA242)/12</f>
        <v>30.48550287924003</v>
      </c>
      <c r="Y255">
        <f t="shared" si="67"/>
        <v>102.37209716420662</v>
      </c>
      <c r="Z255">
        <f t="shared" si="68"/>
        <v>0</v>
      </c>
      <c r="AA255">
        <f t="shared" si="70"/>
        <v>1.3479945280718881</v>
      </c>
      <c r="AB255">
        <f t="shared" si="71"/>
        <v>596146.4131879491</v>
      </c>
      <c r="AC255">
        <f t="shared" si="72"/>
        <v>593720.02303741965</v>
      </c>
      <c r="AD255">
        <f t="shared" si="73"/>
        <v>102.35959831057428</v>
      </c>
      <c r="AE255">
        <f t="shared" si="74"/>
        <v>1.3473499255549668</v>
      </c>
      <c r="AF255">
        <f t="shared" si="75"/>
        <v>591295.95345595118</v>
      </c>
      <c r="AG255">
        <f t="shared" si="76"/>
        <v>0</v>
      </c>
    </row>
    <row r="256" spans="19:33" x14ac:dyDescent="0.25">
      <c r="S256">
        <f t="shared" si="77"/>
        <v>10</v>
      </c>
      <c r="T256">
        <f t="shared" si="78"/>
        <v>21</v>
      </c>
      <c r="U256">
        <f t="shared" si="69"/>
        <v>237</v>
      </c>
      <c r="V256">
        <f>($T$12*'10-day-rainfall'!X243+$T$13*'10-day-rainfall'!Y243+$T$14*'10-day-rainfall'!Z243+$T$15*'10-day-rainfall'!AA243)/12</f>
        <v>30.48550287924003</v>
      </c>
      <c r="Y256">
        <f t="shared" si="67"/>
        <v>102.34711141068856</v>
      </c>
      <c r="Z256">
        <f t="shared" si="68"/>
        <v>0</v>
      </c>
      <c r="AA256">
        <f t="shared" si="70"/>
        <v>1.3467059395277954</v>
      </c>
      <c r="AB256">
        <f t="shared" si="71"/>
        <v>591295.95345595223</v>
      </c>
      <c r="AC256">
        <f t="shared" si="72"/>
        <v>588871.8827648022</v>
      </c>
      <c r="AD256">
        <f t="shared" si="73"/>
        <v>102.33460104580722</v>
      </c>
      <c r="AE256">
        <f t="shared" si="74"/>
        <v>1.3460612887093983</v>
      </c>
      <c r="AF256">
        <f t="shared" si="75"/>
        <v>586450.1328165984</v>
      </c>
      <c r="AG256">
        <f t="shared" si="76"/>
        <v>0</v>
      </c>
    </row>
    <row r="257" spans="19:33" x14ac:dyDescent="0.25">
      <c r="S257">
        <f t="shared" si="77"/>
        <v>10</v>
      </c>
      <c r="T257">
        <f t="shared" si="78"/>
        <v>22</v>
      </c>
      <c r="U257">
        <f t="shared" si="69"/>
        <v>238</v>
      </c>
      <c r="V257">
        <f>($T$12*'10-day-rainfall'!X244+$T$13*'10-day-rainfall'!Y244+$T$14*'10-day-rainfall'!Z244+$T$15*'10-day-rainfall'!AA244)/12</f>
        <v>30.48550287924003</v>
      </c>
      <c r="Y257">
        <f t="shared" si="67"/>
        <v>102.32209788864034</v>
      </c>
      <c r="Z257">
        <f t="shared" si="68"/>
        <v>0</v>
      </c>
      <c r="AA257">
        <f t="shared" si="70"/>
        <v>1.3454171199677185</v>
      </c>
      <c r="AB257">
        <f t="shared" si="71"/>
        <v>586450.13281659805</v>
      </c>
      <c r="AC257">
        <f t="shared" si="72"/>
        <v>584028.38200065622</v>
      </c>
      <c r="AD257">
        <f t="shared" si="73"/>
        <v>102.30959472699345</v>
      </c>
      <c r="AE257">
        <f t="shared" si="74"/>
        <v>1.344772950995226</v>
      </c>
      <c r="AF257">
        <f t="shared" si="75"/>
        <v>581608.95019301528</v>
      </c>
      <c r="AG257">
        <f t="shared" si="76"/>
        <v>0</v>
      </c>
    </row>
    <row r="258" spans="19:33" x14ac:dyDescent="0.25">
      <c r="S258">
        <f t="shared" si="77"/>
        <v>10</v>
      </c>
      <c r="T258">
        <f t="shared" si="78"/>
        <v>23</v>
      </c>
      <c r="U258">
        <f t="shared" si="69"/>
        <v>239</v>
      </c>
      <c r="V258">
        <f>($T$12*'10-day-rainfall'!X245+$T$13*'10-day-rainfall'!Y245+$T$14*'10-day-rainfall'!Z245+$T$15*'10-day-rainfall'!AA245)/12</f>
        <v>30.48550287924003</v>
      </c>
      <c r="Y258">
        <f t="shared" si="67"/>
        <v>102.29710353806294</v>
      </c>
      <c r="Z258">
        <f t="shared" si="68"/>
        <v>0</v>
      </c>
      <c r="AA258">
        <f t="shared" si="70"/>
        <v>1.3441293988629075</v>
      </c>
      <c r="AB258">
        <f t="shared" si="71"/>
        <v>581608.95019301458</v>
      </c>
      <c r="AC258">
        <f t="shared" si="72"/>
        <v>579189.51727506134</v>
      </c>
      <c r="AD258">
        <f t="shared" si="73"/>
        <v>102.28460920196683</v>
      </c>
      <c r="AE258">
        <f t="shared" si="74"/>
        <v>1.3434857575267163</v>
      </c>
      <c r="AF258">
        <f t="shared" si="75"/>
        <v>576772.4014659184</v>
      </c>
      <c r="AG258">
        <f t="shared" si="76"/>
        <v>0</v>
      </c>
    </row>
    <row r="259" spans="19:33" x14ac:dyDescent="0.25">
      <c r="S259">
        <f t="shared" si="77"/>
        <v>10</v>
      </c>
      <c r="T259">
        <f t="shared" si="78"/>
        <v>24</v>
      </c>
      <c r="U259">
        <f t="shared" si="69"/>
        <v>240</v>
      </c>
      <c r="V259">
        <f>($T$12*'10-day-rainfall'!X246+$T$13*'10-day-rainfall'!Y246+$T$14*'10-day-rainfall'!Z246+$T$15*'10-day-rainfall'!AA246)/12</f>
        <v>30.48550287924003</v>
      </c>
      <c r="Y259">
        <f t="shared" si="67"/>
        <v>102.27210171922326</v>
      </c>
      <c r="Z259">
        <f t="shared" si="68"/>
        <v>0</v>
      </c>
      <c r="AA259">
        <f t="shared" si="70"/>
        <v>1.3428420218772037</v>
      </c>
      <c r="AB259">
        <f t="shared" si="71"/>
        <v>576772.40146591933</v>
      </c>
      <c r="AC259">
        <f t="shared" si="72"/>
        <v>574355.28582654032</v>
      </c>
      <c r="AD259">
        <f t="shared" si="73"/>
        <v>102.25959423735813</v>
      </c>
      <c r="AE259">
        <f t="shared" si="74"/>
        <v>1.3421982862729032</v>
      </c>
      <c r="AF259">
        <f t="shared" si="75"/>
        <v>571940.48763533693</v>
      </c>
      <c r="AG259">
        <f t="shared" si="76"/>
        <v>0</v>
      </c>
    </row>
    <row r="260" spans="19:33" x14ac:dyDescent="0.25">
      <c r="S260">
        <f t="shared" si="77"/>
        <v>11</v>
      </c>
      <c r="T260">
        <f t="shared" si="78"/>
        <v>1</v>
      </c>
      <c r="U260">
        <f t="shared" ref="U260:U271" si="79">(S260-1)*24+T260</f>
        <v>241</v>
      </c>
      <c r="V260">
        <f>V259</f>
        <v>30.48550287924003</v>
      </c>
      <c r="Y260">
        <f t="shared" si="67"/>
        <v>102.24709874724076</v>
      </c>
      <c r="Z260">
        <f t="shared" ref="Z260:Z271" si="80">(V261-V260)*43560/3600</f>
        <v>0</v>
      </c>
      <c r="AA260">
        <f t="shared" si="70"/>
        <v>1.3415551678603819</v>
      </c>
      <c r="AB260">
        <f t="shared" si="71"/>
        <v>571940.48763533705</v>
      </c>
      <c r="AC260">
        <f t="shared" si="72"/>
        <v>569525.68833318842</v>
      </c>
      <c r="AD260">
        <f t="shared" si="73"/>
        <v>102.23460325137474</v>
      </c>
      <c r="AE260">
        <f t="shared" si="74"/>
        <v>1.3409120491519892</v>
      </c>
      <c r="AF260">
        <f t="shared" si="75"/>
        <v>567113.20425838989</v>
      </c>
      <c r="AG260">
        <f t="shared" si="76"/>
        <v>0</v>
      </c>
    </row>
    <row r="261" spans="19:33" x14ac:dyDescent="0.25">
      <c r="S261">
        <f t="shared" si="77"/>
        <v>11</v>
      </c>
      <c r="T261">
        <f t="shared" si="78"/>
        <v>2</v>
      </c>
      <c r="U261">
        <f t="shared" si="79"/>
        <v>242</v>
      </c>
      <c r="V261">
        <f t="shared" ref="V261:V271" si="81">V260</f>
        <v>30.48550287924003</v>
      </c>
      <c r="Y261">
        <f t="shared" si="67"/>
        <v>102.22210867385999</v>
      </c>
      <c r="Z261">
        <f t="shared" si="80"/>
        <v>0</v>
      </c>
      <c r="AA261">
        <f t="shared" si="70"/>
        <v>1.3402692342322207</v>
      </c>
      <c r="AB261">
        <f t="shared" si="71"/>
        <v>567113.20425838907</v>
      </c>
      <c r="AC261">
        <f t="shared" si="72"/>
        <v>564700.71963677113</v>
      </c>
      <c r="AD261">
        <f t="shared" si="73"/>
        <v>102.20959685951578</v>
      </c>
      <c r="AE261">
        <f t="shared" si="74"/>
        <v>1.3396259318188561</v>
      </c>
      <c r="AF261">
        <f t="shared" si="75"/>
        <v>562290.55090384115</v>
      </c>
      <c r="AG261">
        <f t="shared" si="76"/>
        <v>0</v>
      </c>
    </row>
    <row r="262" spans="19:33" x14ac:dyDescent="0.25">
      <c r="S262">
        <f t="shared" si="77"/>
        <v>11</v>
      </c>
      <c r="T262">
        <f t="shared" si="78"/>
        <v>3</v>
      </c>
      <c r="U262">
        <f t="shared" si="79"/>
        <v>243</v>
      </c>
      <c r="V262">
        <f t="shared" si="81"/>
        <v>30.48550287924003</v>
      </c>
      <c r="Y262">
        <f t="shared" ref="Y262:Y325" si="82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102.19709705601261</v>
      </c>
      <c r="Z262">
        <f t="shared" si="80"/>
        <v>0</v>
      </c>
      <c r="AA262">
        <f t="shared" si="70"/>
        <v>1.3389832469500629</v>
      </c>
      <c r="AB262">
        <f t="shared" si="71"/>
        <v>562290.5509038415</v>
      </c>
      <c r="AC262">
        <f t="shared" si="72"/>
        <v>559880.38105933135</v>
      </c>
      <c r="AD262">
        <f t="shared" si="73"/>
        <v>102.18459724674447</v>
      </c>
      <c r="AE262">
        <f t="shared" si="74"/>
        <v>1.3383405617848607</v>
      </c>
      <c r="AF262">
        <f t="shared" si="75"/>
        <v>557472.524881416</v>
      </c>
      <c r="AG262">
        <f t="shared" si="76"/>
        <v>0</v>
      </c>
    </row>
    <row r="263" spans="19:33" x14ac:dyDescent="0.25">
      <c r="S263">
        <f t="shared" si="77"/>
        <v>11</v>
      </c>
      <c r="T263">
        <f t="shared" si="78"/>
        <v>4</v>
      </c>
      <c r="U263">
        <f t="shared" si="79"/>
        <v>244</v>
      </c>
      <c r="V263">
        <f t="shared" si="81"/>
        <v>30.48550287924003</v>
      </c>
      <c r="Y263">
        <f t="shared" si="82"/>
        <v>102.17210943679299</v>
      </c>
      <c r="Z263">
        <f t="shared" si="80"/>
        <v>0</v>
      </c>
      <c r="AA263">
        <f t="shared" si="70"/>
        <v>1.3376984935716969</v>
      </c>
      <c r="AB263">
        <f t="shared" si="71"/>
        <v>557472.5248814167</v>
      </c>
      <c r="AC263">
        <f t="shared" si="72"/>
        <v>555064.66759298765</v>
      </c>
      <c r="AD263">
        <f t="shared" si="73"/>
        <v>102.15960260644246</v>
      </c>
      <c r="AE263">
        <f t="shared" si="74"/>
        <v>1.3370558878099863</v>
      </c>
      <c r="AF263">
        <f t="shared" si="75"/>
        <v>552659.1236853007</v>
      </c>
      <c r="AG263">
        <f t="shared" si="76"/>
        <v>0</v>
      </c>
    </row>
    <row r="264" spans="19:33" x14ac:dyDescent="0.25">
      <c r="S264">
        <f t="shared" si="77"/>
        <v>11</v>
      </c>
      <c r="T264">
        <f t="shared" si="78"/>
        <v>5</v>
      </c>
      <c r="U264">
        <f t="shared" si="79"/>
        <v>245</v>
      </c>
      <c r="V264">
        <f t="shared" si="81"/>
        <v>30.48550287924003</v>
      </c>
      <c r="Y264">
        <f t="shared" si="82"/>
        <v>102.14709847483302</v>
      </c>
      <c r="Z264">
        <f t="shared" si="80"/>
        <v>0</v>
      </c>
      <c r="AA264">
        <f t="shared" si="70"/>
        <v>1.3364136361812573</v>
      </c>
      <c r="AB264">
        <f t="shared" si="71"/>
        <v>552659.12368530082</v>
      </c>
      <c r="AC264">
        <f t="shared" si="72"/>
        <v>550253.57914017455</v>
      </c>
      <c r="AD264">
        <f t="shared" si="73"/>
        <v>102.13459433991014</v>
      </c>
      <c r="AE264">
        <f t="shared" si="74"/>
        <v>1.3357713843823402</v>
      </c>
      <c r="AF264">
        <f t="shared" si="75"/>
        <v>547850.34670152434</v>
      </c>
      <c r="AG264">
        <f t="shared" si="76"/>
        <v>0</v>
      </c>
    </row>
    <row r="265" spans="19:33" x14ac:dyDescent="0.25">
      <c r="S265">
        <f t="shared" si="77"/>
        <v>11</v>
      </c>
      <c r="T265">
        <f t="shared" si="78"/>
        <v>6</v>
      </c>
      <c r="U265">
        <f t="shared" si="79"/>
        <v>246</v>
      </c>
      <c r="V265">
        <f t="shared" si="81"/>
        <v>30.48550287924003</v>
      </c>
      <c r="Y265">
        <f t="shared" si="82"/>
        <v>102.12210222342664</v>
      </c>
      <c r="Z265">
        <f t="shared" si="80"/>
        <v>0</v>
      </c>
      <c r="AA265">
        <f t="shared" si="70"/>
        <v>1.3351297498883672</v>
      </c>
      <c r="AB265">
        <f t="shared" si="71"/>
        <v>547850.34670152317</v>
      </c>
      <c r="AC265">
        <f t="shared" si="72"/>
        <v>545447.1131517241</v>
      </c>
      <c r="AD265">
        <f t="shared" si="73"/>
        <v>102.10961010116735</v>
      </c>
      <c r="AE265">
        <f t="shared" si="74"/>
        <v>1.3344881150977315</v>
      </c>
      <c r="AF265">
        <f t="shared" si="75"/>
        <v>543046.18948717136</v>
      </c>
      <c r="AG265">
        <f t="shared" si="76"/>
        <v>0</v>
      </c>
    </row>
    <row r="266" spans="19:33" x14ac:dyDescent="0.25">
      <c r="S266">
        <f t="shared" si="77"/>
        <v>11</v>
      </c>
      <c r="T266">
        <f t="shared" si="78"/>
        <v>7</v>
      </c>
      <c r="U266">
        <f t="shared" si="79"/>
        <v>247</v>
      </c>
      <c r="V266">
        <f t="shared" si="81"/>
        <v>30.48550287924003</v>
      </c>
      <c r="Y266">
        <f t="shared" si="82"/>
        <v>102.09710301327412</v>
      </c>
      <c r="Z266">
        <f t="shared" si="80"/>
        <v>0</v>
      </c>
      <c r="AA266">
        <f t="shared" si="70"/>
        <v>1.333846335555805</v>
      </c>
      <c r="AB266">
        <f t="shared" si="71"/>
        <v>543046.18948717031</v>
      </c>
      <c r="AC266">
        <f t="shared" si="72"/>
        <v>540645.26608316984</v>
      </c>
      <c r="AD266">
        <f t="shared" si="73"/>
        <v>102.08459454039036</v>
      </c>
      <c r="AE266">
        <f t="shared" si="74"/>
        <v>1.3332045169454489</v>
      </c>
      <c r="AF266">
        <f t="shared" si="75"/>
        <v>538246.65322616673</v>
      </c>
      <c r="AG266">
        <f t="shared" si="76"/>
        <v>0</v>
      </c>
    </row>
    <row r="267" spans="19:33" x14ac:dyDescent="0.25">
      <c r="S267">
        <f t="shared" si="77"/>
        <v>11</v>
      </c>
      <c r="T267">
        <f t="shared" si="78"/>
        <v>8</v>
      </c>
      <c r="U267">
        <f t="shared" si="79"/>
        <v>248</v>
      </c>
      <c r="V267">
        <f t="shared" si="81"/>
        <v>30.48550287924003</v>
      </c>
      <c r="Y267">
        <f t="shared" si="82"/>
        <v>102.0720981051311</v>
      </c>
      <c r="Z267">
        <f t="shared" si="80"/>
        <v>0</v>
      </c>
      <c r="AA267">
        <f t="shared" si="70"/>
        <v>1.3325633159941399</v>
      </c>
      <c r="AB267">
        <f t="shared" si="71"/>
        <v>538246.6532261658</v>
      </c>
      <c r="AC267">
        <f t="shared" si="72"/>
        <v>535848.03925737634</v>
      </c>
      <c r="AD267">
        <f t="shared" si="73"/>
        <v>102.05960166407961</v>
      </c>
      <c r="AE267">
        <f t="shared" si="74"/>
        <v>1.3319221147456264</v>
      </c>
      <c r="AF267">
        <f t="shared" si="75"/>
        <v>533451.73361308151</v>
      </c>
      <c r="AG267">
        <f t="shared" si="76"/>
        <v>0</v>
      </c>
    </row>
    <row r="268" spans="19:33" x14ac:dyDescent="0.25">
      <c r="S268">
        <f t="shared" si="77"/>
        <v>11</v>
      </c>
      <c r="T268">
        <f t="shared" si="78"/>
        <v>9</v>
      </c>
      <c r="U268">
        <f t="shared" si="79"/>
        <v>249</v>
      </c>
      <c r="V268">
        <f t="shared" si="81"/>
        <v>30.48550287924003</v>
      </c>
      <c r="Y268">
        <f t="shared" si="82"/>
        <v>102.04711069033088</v>
      </c>
      <c r="Z268">
        <f t="shared" si="80"/>
        <v>0</v>
      </c>
      <c r="AA268">
        <f t="shared" si="70"/>
        <v>1.3312813455565342</v>
      </c>
      <c r="AB268">
        <f t="shared" si="71"/>
        <v>533451.73361308023</v>
      </c>
      <c r="AC268">
        <f t="shared" si="72"/>
        <v>531055.42719107843</v>
      </c>
      <c r="AD268">
        <f t="shared" si="73"/>
        <v>102.03459786712175</v>
      </c>
      <c r="AE268">
        <f t="shared" si="74"/>
        <v>1.3306399599559613</v>
      </c>
      <c r="AF268">
        <f t="shared" si="75"/>
        <v>528661.42975723871</v>
      </c>
      <c r="AG268">
        <f t="shared" si="76"/>
        <v>0</v>
      </c>
    </row>
    <row r="269" spans="19:33" x14ac:dyDescent="0.25">
      <c r="S269">
        <f t="shared" si="77"/>
        <v>11</v>
      </c>
      <c r="T269">
        <f t="shared" si="78"/>
        <v>10</v>
      </c>
      <c r="U269">
        <f t="shared" si="79"/>
        <v>250</v>
      </c>
      <c r="V269">
        <f t="shared" si="81"/>
        <v>30.48550287924003</v>
      </c>
      <c r="Y269">
        <f t="shared" si="82"/>
        <v>102.02209710078498</v>
      </c>
      <c r="Z269">
        <f t="shared" si="80"/>
        <v>0</v>
      </c>
      <c r="AA269">
        <f t="shared" si="70"/>
        <v>1.3299991923697401</v>
      </c>
      <c r="AB269">
        <f t="shared" si="71"/>
        <v>528661.42975724</v>
      </c>
      <c r="AC269">
        <f t="shared" si="72"/>
        <v>526267.43121097446</v>
      </c>
      <c r="AD269">
        <f t="shared" si="73"/>
        <v>102.00959632863943</v>
      </c>
      <c r="AE269">
        <f t="shared" si="74"/>
        <v>1.3293584244857712</v>
      </c>
      <c r="AF269">
        <f t="shared" si="75"/>
        <v>523875.73942909122</v>
      </c>
      <c r="AG269">
        <f t="shared" si="76"/>
        <v>0</v>
      </c>
    </row>
    <row r="270" spans="19:33" x14ac:dyDescent="0.25">
      <c r="S270">
        <f t="shared" si="77"/>
        <v>11</v>
      </c>
      <c r="T270">
        <f t="shared" si="78"/>
        <v>11</v>
      </c>
      <c r="U270">
        <f t="shared" si="79"/>
        <v>251</v>
      </c>
      <c r="V270">
        <f t="shared" si="81"/>
        <v>30.48550287924003</v>
      </c>
      <c r="Y270">
        <f t="shared" si="82"/>
        <v>101.99710760175431</v>
      </c>
      <c r="Z270">
        <f t="shared" si="80"/>
        <v>0</v>
      </c>
      <c r="AA270">
        <f t="shared" si="70"/>
        <v>1.3287182740209458</v>
      </c>
      <c r="AB270">
        <f t="shared" si="71"/>
        <v>523875.73942909151</v>
      </c>
      <c r="AC270">
        <f t="shared" si="72"/>
        <v>521484.04653585382</v>
      </c>
      <c r="AD270">
        <f t="shared" si="73"/>
        <v>101.98460433272844</v>
      </c>
      <c r="AE270">
        <f t="shared" si="74"/>
        <v>1.3280777135684421</v>
      </c>
      <c r="AF270">
        <f t="shared" si="75"/>
        <v>519094.65966024512</v>
      </c>
      <c r="AG270">
        <f t="shared" si="76"/>
        <v>0</v>
      </c>
    </row>
    <row r="271" spans="19:33" x14ac:dyDescent="0.25">
      <c r="S271">
        <f t="shared" si="77"/>
        <v>11</v>
      </c>
      <c r="T271">
        <f t="shared" si="78"/>
        <v>12</v>
      </c>
      <c r="U271">
        <f t="shared" si="79"/>
        <v>252</v>
      </c>
      <c r="V271">
        <f t="shared" si="81"/>
        <v>30.48550287924003</v>
      </c>
      <c r="Y271">
        <f t="shared" si="82"/>
        <v>101.97209921926121</v>
      </c>
      <c r="Z271">
        <f t="shared" si="80"/>
        <v>0</v>
      </c>
      <c r="AA271">
        <f t="shared" si="70"/>
        <v>1.327437378979587</v>
      </c>
      <c r="AB271">
        <f t="shared" si="71"/>
        <v>519094.65966024459</v>
      </c>
      <c r="AC271">
        <f t="shared" si="72"/>
        <v>516705.27237808134</v>
      </c>
      <c r="AD271">
        <f t="shared" si="73"/>
        <v>101.95959410366623</v>
      </c>
      <c r="AE271">
        <f t="shared" si="74"/>
        <v>1.3267970442817789</v>
      </c>
      <c r="AF271">
        <f t="shared" si="75"/>
        <v>514318.19030083017</v>
      </c>
      <c r="AG271">
        <f t="shared" si="76"/>
        <v>0</v>
      </c>
    </row>
    <row r="272" spans="19:33" x14ac:dyDescent="0.25">
      <c r="S272">
        <f t="shared" si="77"/>
        <v>11</v>
      </c>
      <c r="T272">
        <f t="shared" si="78"/>
        <v>13</v>
      </c>
      <c r="U272">
        <f t="shared" ref="U272:U307" si="83">(S272-1)*24+T272</f>
        <v>253</v>
      </c>
      <c r="V272">
        <f t="shared" ref="V272:V307" si="84">V271</f>
        <v>30.48550287924003</v>
      </c>
      <c r="Y272">
        <f t="shared" si="82"/>
        <v>101.94710105260936</v>
      </c>
      <c r="Z272">
        <f t="shared" ref="Z272:Z307" si="85">(V273-V272)*43560/3600</f>
        <v>0</v>
      </c>
      <c r="AA272">
        <f t="shared" si="70"/>
        <v>1.3261573273585365</v>
      </c>
      <c r="AB272">
        <f t="shared" si="71"/>
        <v>514318.19030082953</v>
      </c>
      <c r="AC272">
        <f t="shared" si="72"/>
        <v>511931.10711158416</v>
      </c>
      <c r="AD272">
        <f t="shared" si="73"/>
        <v>101.93460799573273</v>
      </c>
      <c r="AE272">
        <f t="shared" si="74"/>
        <v>1.3255176101372896</v>
      </c>
      <c r="AF272">
        <f t="shared" si="75"/>
        <v>509546.32690433529</v>
      </c>
      <c r="AG272">
        <f t="shared" si="76"/>
        <v>0</v>
      </c>
    </row>
    <row r="273" spans="19:33" x14ac:dyDescent="0.25">
      <c r="S273">
        <f t="shared" si="77"/>
        <v>11</v>
      </c>
      <c r="T273">
        <f t="shared" si="78"/>
        <v>14</v>
      </c>
      <c r="U273">
        <f t="shared" si="83"/>
        <v>254</v>
      </c>
      <c r="V273">
        <f t="shared" si="84"/>
        <v>30.48550287924003</v>
      </c>
      <c r="Y273">
        <f t="shared" si="82"/>
        <v>101.92210447263656</v>
      </c>
      <c r="Z273">
        <f t="shared" si="85"/>
        <v>0</v>
      </c>
      <c r="AA273">
        <f t="shared" si="70"/>
        <v>1.3248778759501236</v>
      </c>
      <c r="AB273">
        <f t="shared" si="71"/>
        <v>509546.32690433547</v>
      </c>
      <c r="AC273">
        <f t="shared" si="72"/>
        <v>507161.54672762525</v>
      </c>
      <c r="AD273">
        <f t="shared" si="73"/>
        <v>101.90959500118142</v>
      </c>
      <c r="AE273">
        <f t="shared" si="74"/>
        <v>1.3242379742592043</v>
      </c>
      <c r="AF273">
        <f t="shared" si="75"/>
        <v>504779.07019700232</v>
      </c>
      <c r="AG273">
        <f t="shared" si="76"/>
        <v>0</v>
      </c>
    </row>
    <row r="274" spans="19:33" x14ac:dyDescent="0.25">
      <c r="S274">
        <f t="shared" si="77"/>
        <v>11</v>
      </c>
      <c r="T274">
        <f t="shared" si="78"/>
        <v>15</v>
      </c>
      <c r="U274">
        <f t="shared" si="83"/>
        <v>255</v>
      </c>
      <c r="V274">
        <f t="shared" si="84"/>
        <v>30.48550287924003</v>
      </c>
      <c r="Y274">
        <f t="shared" si="82"/>
        <v>101.89709761360521</v>
      </c>
      <c r="Z274">
        <f t="shared" si="85"/>
        <v>0</v>
      </c>
      <c r="AA274">
        <f t="shared" si="70"/>
        <v>1.3235986906994825</v>
      </c>
      <c r="AB274">
        <f t="shared" si="71"/>
        <v>504779.07019700273</v>
      </c>
      <c r="AC274">
        <f t="shared" si="72"/>
        <v>502396.59255374369</v>
      </c>
      <c r="AD274">
        <f t="shared" si="73"/>
        <v>101.88460022019262</v>
      </c>
      <c r="AE274">
        <f t="shared" si="74"/>
        <v>1.3229594068412101</v>
      </c>
      <c r="AF274">
        <f t="shared" si="75"/>
        <v>500016.41633237439</v>
      </c>
      <c r="AG274">
        <f t="shared" si="76"/>
        <v>0</v>
      </c>
    </row>
    <row r="275" spans="19:33" x14ac:dyDescent="0.25">
      <c r="S275">
        <f t="shared" si="77"/>
        <v>11</v>
      </c>
      <c r="T275">
        <f t="shared" si="78"/>
        <v>16</v>
      </c>
      <c r="U275">
        <f t="shared" si="83"/>
        <v>256</v>
      </c>
      <c r="V275">
        <f t="shared" si="84"/>
        <v>30.48550287924003</v>
      </c>
      <c r="Y275">
        <f t="shared" si="82"/>
        <v>101.87211287764774</v>
      </c>
      <c r="Z275">
        <f t="shared" si="85"/>
        <v>0</v>
      </c>
      <c r="AA275">
        <f t="shared" si="70"/>
        <v>1.3223206836433863</v>
      </c>
      <c r="AB275">
        <f t="shared" si="71"/>
        <v>500016.41633237334</v>
      </c>
      <c r="AC275">
        <f t="shared" si="72"/>
        <v>497636.23910181527</v>
      </c>
      <c r="AD275">
        <f t="shared" si="73"/>
        <v>101.85959903786373</v>
      </c>
      <c r="AE275">
        <f t="shared" si="74"/>
        <v>1.321681214779076</v>
      </c>
      <c r="AF275">
        <f t="shared" si="75"/>
        <v>495258.36395916867</v>
      </c>
      <c r="AG275">
        <f t="shared" si="76"/>
        <v>0</v>
      </c>
    </row>
    <row r="276" spans="19:33" x14ac:dyDescent="0.25">
      <c r="S276">
        <f t="shared" si="77"/>
        <v>11</v>
      </c>
      <c r="T276">
        <f t="shared" si="78"/>
        <v>17</v>
      </c>
      <c r="U276">
        <f t="shared" si="83"/>
        <v>257</v>
      </c>
      <c r="V276">
        <f t="shared" si="84"/>
        <v>30.48550287924003</v>
      </c>
      <c r="Y276">
        <f t="shared" si="82"/>
        <v>101.84709730136302</v>
      </c>
      <c r="Z276">
        <f t="shared" si="85"/>
        <v>0</v>
      </c>
      <c r="AA276">
        <f t="shared" si="70"/>
        <v>1.3210423644038112</v>
      </c>
      <c r="AB276">
        <f t="shared" si="71"/>
        <v>495258.36395916867</v>
      </c>
      <c r="AC276">
        <f t="shared" si="72"/>
        <v>492880.48770324182</v>
      </c>
      <c r="AD276">
        <f t="shared" si="73"/>
        <v>101.8345955590092</v>
      </c>
      <c r="AE276">
        <f t="shared" si="74"/>
        <v>1.3204035137294472</v>
      </c>
      <c r="AF276">
        <f t="shared" si="75"/>
        <v>490504.91130974266</v>
      </c>
      <c r="AG276">
        <f t="shared" si="76"/>
        <v>0</v>
      </c>
    </row>
    <row r="277" spans="19:33" x14ac:dyDescent="0.25">
      <c r="S277">
        <f t="shared" si="77"/>
        <v>11</v>
      </c>
      <c r="T277">
        <f t="shared" si="78"/>
        <v>18</v>
      </c>
      <c r="U277">
        <f t="shared" si="83"/>
        <v>258</v>
      </c>
      <c r="V277">
        <f t="shared" si="84"/>
        <v>30.48550287924003</v>
      </c>
      <c r="Y277">
        <f t="shared" si="82"/>
        <v>101.82210590823814</v>
      </c>
      <c r="Z277">
        <f t="shared" si="85"/>
        <v>0</v>
      </c>
      <c r="AA277">
        <f t="shared" ref="AA277:AA340" si="86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1.3197652809462204</v>
      </c>
      <c r="AB277">
        <f t="shared" ref="AB277:AB340" si="87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490504.9113097419</v>
      </c>
      <c r="AC277">
        <f t="shared" ref="AC277:AC340" si="88">MAX(0,AB277+(Z277-AA277)*1800)</f>
        <v>488129.3338040387</v>
      </c>
      <c r="AD277">
        <f t="shared" ref="AD277:AD340" si="89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101.80960622766121</v>
      </c>
      <c r="AE277">
        <f t="shared" ref="AE277:AE340" si="90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1.3191267660595238</v>
      </c>
      <c r="AF277">
        <f t="shared" ref="AF277:AF340" si="91">MAX(0,AB277+(Z277-AE277)*3600)</f>
        <v>485756.05495192762</v>
      </c>
      <c r="AG277">
        <f t="shared" ref="AG277:AG340" si="92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</v>
      </c>
    </row>
    <row r="278" spans="19:33" x14ac:dyDescent="0.25">
      <c r="S278">
        <f t="shared" si="77"/>
        <v>11</v>
      </c>
      <c r="T278">
        <f t="shared" si="78"/>
        <v>19</v>
      </c>
      <c r="U278">
        <f t="shared" si="83"/>
        <v>259</v>
      </c>
      <c r="V278">
        <f t="shared" si="84"/>
        <v>30.48550287924003</v>
      </c>
      <c r="Y278">
        <f t="shared" si="82"/>
        <v>101.79710012482924</v>
      </c>
      <c r="Z278">
        <f t="shared" si="85"/>
        <v>0</v>
      </c>
      <c r="AA278">
        <f t="shared" si="86"/>
        <v>1.3184883484362817</v>
      </c>
      <c r="AB278">
        <f t="shared" si="87"/>
        <v>485756.05495192739</v>
      </c>
      <c r="AC278">
        <f t="shared" si="88"/>
        <v>483382.77592474211</v>
      </c>
      <c r="AD278">
        <f t="shared" si="89"/>
        <v>101.78459402107472</v>
      </c>
      <c r="AE278">
        <f t="shared" si="90"/>
        <v>1.3178499307659448</v>
      </c>
      <c r="AF278">
        <f t="shared" si="91"/>
        <v>481011.79520116997</v>
      </c>
      <c r="AG278">
        <f t="shared" si="92"/>
        <v>0</v>
      </c>
    </row>
    <row r="279" spans="19:33" x14ac:dyDescent="0.25">
      <c r="S279">
        <f t="shared" si="77"/>
        <v>11</v>
      </c>
      <c r="T279">
        <f t="shared" si="78"/>
        <v>20</v>
      </c>
      <c r="U279">
        <f t="shared" si="83"/>
        <v>260</v>
      </c>
      <c r="V279">
        <f t="shared" si="84"/>
        <v>30.48550287924003</v>
      </c>
      <c r="Y279">
        <f t="shared" si="82"/>
        <v>101.77210002833755</v>
      </c>
      <c r="Z279">
        <f t="shared" si="85"/>
        <v>0</v>
      </c>
      <c r="AA279">
        <f t="shared" si="86"/>
        <v>1.3172121313447145</v>
      </c>
      <c r="AB279">
        <f t="shared" si="87"/>
        <v>481011.79520117096</v>
      </c>
      <c r="AC279">
        <f t="shared" si="88"/>
        <v>478640.81336475047</v>
      </c>
      <c r="AD279">
        <f t="shared" si="89"/>
        <v>101.75960602973616</v>
      </c>
      <c r="AE279">
        <f t="shared" si="90"/>
        <v>1.3165743316241254</v>
      </c>
      <c r="AF279">
        <f t="shared" si="91"/>
        <v>476272.1276073241</v>
      </c>
      <c r="AG279">
        <f t="shared" si="92"/>
        <v>0</v>
      </c>
    </row>
    <row r="280" spans="19:33" x14ac:dyDescent="0.25">
      <c r="S280">
        <f t="shared" si="77"/>
        <v>11</v>
      </c>
      <c r="T280">
        <f t="shared" si="78"/>
        <v>21</v>
      </c>
      <c r="U280">
        <f t="shared" si="83"/>
        <v>261</v>
      </c>
      <c r="V280">
        <f t="shared" si="84"/>
        <v>30.48550287924003</v>
      </c>
      <c r="Y280">
        <f t="shared" si="82"/>
        <v>101.74710609862595</v>
      </c>
      <c r="Z280">
        <f t="shared" si="85"/>
        <v>0</v>
      </c>
      <c r="AA280">
        <f t="shared" si="86"/>
        <v>1.3159366430492108</v>
      </c>
      <c r="AB280">
        <f t="shared" si="87"/>
        <v>476272.12760732486</v>
      </c>
      <c r="AC280">
        <f t="shared" si="88"/>
        <v>473903.44164983626</v>
      </c>
      <c r="AD280">
        <f t="shared" si="89"/>
        <v>101.73459562095397</v>
      </c>
      <c r="AE280">
        <f t="shared" si="90"/>
        <v>1.3152986582020576</v>
      </c>
      <c r="AF280">
        <f t="shared" si="91"/>
        <v>471537.05243779748</v>
      </c>
      <c r="AG280">
        <f t="shared" si="92"/>
        <v>0</v>
      </c>
    </row>
    <row r="281" spans="19:33" x14ac:dyDescent="0.25">
      <c r="S281">
        <f t="shared" si="77"/>
        <v>11</v>
      </c>
      <c r="T281">
        <f t="shared" si="78"/>
        <v>22</v>
      </c>
      <c r="U281">
        <f t="shared" si="83"/>
        <v>262</v>
      </c>
      <c r="V281">
        <f t="shared" si="84"/>
        <v>30.48550287924003</v>
      </c>
      <c r="Y281">
        <f t="shared" si="82"/>
        <v>101.7220972737979</v>
      </c>
      <c r="Z281">
        <f t="shared" si="85"/>
        <v>0</v>
      </c>
      <c r="AA281">
        <f t="shared" si="86"/>
        <v>1.3146612919632059</v>
      </c>
      <c r="AB281">
        <f t="shared" si="87"/>
        <v>471537.05243779876</v>
      </c>
      <c r="AC281">
        <f t="shared" si="88"/>
        <v>469170.66211226501</v>
      </c>
      <c r="AD281">
        <f t="shared" si="89"/>
        <v>101.70959892076077</v>
      </c>
      <c r="AE281">
        <f t="shared" si="90"/>
        <v>1.3140239254244432</v>
      </c>
      <c r="AF281">
        <f t="shared" si="91"/>
        <v>466806.56630627078</v>
      </c>
      <c r="AG281">
        <f t="shared" si="92"/>
        <v>0</v>
      </c>
    </row>
    <row r="282" spans="19:33" x14ac:dyDescent="0.25">
      <c r="S282">
        <f t="shared" si="77"/>
        <v>11</v>
      </c>
      <c r="T282">
        <f t="shared" si="78"/>
        <v>23</v>
      </c>
      <c r="U282">
        <f t="shared" si="83"/>
        <v>263</v>
      </c>
      <c r="V282">
        <f t="shared" si="84"/>
        <v>30.48550287924003</v>
      </c>
      <c r="Y282">
        <f t="shared" si="82"/>
        <v>101.69711268648315</v>
      </c>
      <c r="Z282">
        <f t="shared" si="85"/>
        <v>0</v>
      </c>
      <c r="AA282">
        <f t="shared" si="86"/>
        <v>1.3133871768944521</v>
      </c>
      <c r="AB282">
        <f t="shared" si="87"/>
        <v>466806.5663062699</v>
      </c>
      <c r="AC282">
        <f t="shared" si="88"/>
        <v>464442.46938785986</v>
      </c>
      <c r="AD282">
        <f t="shared" si="89"/>
        <v>101.68460037371266</v>
      </c>
      <c r="AE282">
        <f t="shared" si="90"/>
        <v>1.3127496963116054</v>
      </c>
      <c r="AF282">
        <f t="shared" si="91"/>
        <v>462080.66739954811</v>
      </c>
      <c r="AG282">
        <f t="shared" si="92"/>
        <v>0</v>
      </c>
    </row>
    <row r="283" spans="19:33" x14ac:dyDescent="0.25">
      <c r="S283">
        <f t="shared" si="77"/>
        <v>11</v>
      </c>
      <c r="T283">
        <f t="shared" si="78"/>
        <v>24</v>
      </c>
      <c r="U283">
        <f t="shared" si="83"/>
        <v>264</v>
      </c>
      <c r="V283">
        <f t="shared" si="84"/>
        <v>30.48550287924003</v>
      </c>
      <c r="Y283">
        <f t="shared" si="82"/>
        <v>101.67209765894492</v>
      </c>
      <c r="Z283">
        <f t="shared" si="85"/>
        <v>0</v>
      </c>
      <c r="AA283">
        <f t="shared" si="86"/>
        <v>1.3121127630397749</v>
      </c>
      <c r="AB283">
        <f t="shared" si="87"/>
        <v>462080.6673995491</v>
      </c>
      <c r="AC283">
        <f t="shared" si="88"/>
        <v>459718.86442607752</v>
      </c>
      <c r="AD283">
        <f t="shared" si="89"/>
        <v>101.65959493896202</v>
      </c>
      <c r="AE283">
        <f t="shared" si="90"/>
        <v>1.3114758295022648</v>
      </c>
      <c r="AF283">
        <f t="shared" si="91"/>
        <v>457359.35441334097</v>
      </c>
      <c r="AG283">
        <f t="shared" si="92"/>
        <v>0</v>
      </c>
    </row>
    <row r="284" spans="19:33" x14ac:dyDescent="0.25">
      <c r="S284">
        <f t="shared" si="77"/>
        <v>12</v>
      </c>
      <c r="T284">
        <f t="shared" si="78"/>
        <v>1</v>
      </c>
      <c r="U284">
        <f t="shared" si="83"/>
        <v>265</v>
      </c>
      <c r="V284">
        <f t="shared" si="84"/>
        <v>30.48550287924003</v>
      </c>
      <c r="Y284">
        <f t="shared" si="82"/>
        <v>101.64710435726768</v>
      </c>
      <c r="Z284">
        <f t="shared" si="85"/>
        <v>0</v>
      </c>
      <c r="AA284">
        <f t="shared" si="86"/>
        <v>1.3108395143328451</v>
      </c>
      <c r="AB284">
        <f t="shared" si="87"/>
        <v>457359.35441334191</v>
      </c>
      <c r="AC284">
        <f t="shared" si="88"/>
        <v>454999.84328754281</v>
      </c>
      <c r="AD284">
        <f t="shared" si="89"/>
        <v>101.63460829259698</v>
      </c>
      <c r="AE284">
        <f t="shared" si="90"/>
        <v>1.310203045272649</v>
      </c>
      <c r="AF284">
        <f t="shared" si="91"/>
        <v>452642.62345036038</v>
      </c>
      <c r="AG284">
        <f t="shared" si="92"/>
        <v>0</v>
      </c>
    </row>
    <row r="285" spans="19:33" x14ac:dyDescent="0.25">
      <c r="S285">
        <f t="shared" si="77"/>
        <v>12</v>
      </c>
      <c r="T285">
        <f t="shared" si="78"/>
        <v>2</v>
      </c>
      <c r="U285">
        <f t="shared" si="83"/>
        <v>266</v>
      </c>
      <c r="V285">
        <f t="shared" si="84"/>
        <v>30.48550287924003</v>
      </c>
      <c r="Y285">
        <f t="shared" si="82"/>
        <v>101.62210119280084</v>
      </c>
      <c r="Z285">
        <f t="shared" si="85"/>
        <v>0</v>
      </c>
      <c r="AA285">
        <f t="shared" si="86"/>
        <v>1.3095665445395959</v>
      </c>
      <c r="AB285">
        <f t="shared" si="87"/>
        <v>452642.62345036061</v>
      </c>
      <c r="AC285">
        <f t="shared" si="88"/>
        <v>450285.40367018932</v>
      </c>
      <c r="AD285">
        <f t="shared" si="89"/>
        <v>101.60959409330719</v>
      </c>
      <c r="AE285">
        <f t="shared" si="90"/>
        <v>1.3089300438219369</v>
      </c>
      <c r="AF285">
        <f t="shared" si="91"/>
        <v>447930.47529260162</v>
      </c>
      <c r="AG285">
        <f t="shared" si="92"/>
        <v>0</v>
      </c>
    </row>
    <row r="286" spans="19:33" x14ac:dyDescent="0.25">
      <c r="S286">
        <f t="shared" si="77"/>
        <v>12</v>
      </c>
      <c r="T286">
        <f t="shared" si="78"/>
        <v>3</v>
      </c>
      <c r="U286">
        <f t="shared" si="83"/>
        <v>267</v>
      </c>
      <c r="V286">
        <f t="shared" si="84"/>
        <v>30.48550287924003</v>
      </c>
      <c r="Y286">
        <f t="shared" si="82"/>
        <v>101.59709915169563</v>
      </c>
      <c r="Z286">
        <f t="shared" si="85"/>
        <v>0</v>
      </c>
      <c r="AA286">
        <f t="shared" si="86"/>
        <v>1.3082941618329187</v>
      </c>
      <c r="AB286">
        <f t="shared" si="87"/>
        <v>447930.47529260215</v>
      </c>
      <c r="AC286">
        <f t="shared" si="88"/>
        <v>445575.54580130288</v>
      </c>
      <c r="AD286">
        <f t="shared" si="89"/>
        <v>101.58460420417485</v>
      </c>
      <c r="AE286">
        <f t="shared" si="90"/>
        <v>1.3076582795431739</v>
      </c>
      <c r="AF286">
        <f t="shared" si="91"/>
        <v>443222.90548624675</v>
      </c>
      <c r="AG286">
        <f t="shared" si="92"/>
        <v>0</v>
      </c>
    </row>
    <row r="287" spans="19:33" x14ac:dyDescent="0.25">
      <c r="S287">
        <f t="shared" si="77"/>
        <v>12</v>
      </c>
      <c r="T287">
        <f t="shared" si="78"/>
        <v>4</v>
      </c>
      <c r="U287">
        <f t="shared" si="83"/>
        <v>268</v>
      </c>
      <c r="V287">
        <f t="shared" si="84"/>
        <v>30.48550287924003</v>
      </c>
      <c r="Y287">
        <f t="shared" si="82"/>
        <v>101.57210789257387</v>
      </c>
      <c r="Z287">
        <f t="shared" si="85"/>
        <v>0</v>
      </c>
      <c r="AA287">
        <f t="shared" si="86"/>
        <v>1.3070226368421147</v>
      </c>
      <c r="AB287">
        <f t="shared" si="87"/>
        <v>443222.90548624768</v>
      </c>
      <c r="AC287">
        <f t="shared" si="88"/>
        <v>440870.26473993185</v>
      </c>
      <c r="AD287">
        <f t="shared" si="89"/>
        <v>101.55959640094531</v>
      </c>
      <c r="AE287">
        <f t="shared" si="90"/>
        <v>1.3063865687618723</v>
      </c>
      <c r="AF287">
        <f t="shared" si="91"/>
        <v>438519.91383870493</v>
      </c>
      <c r="AG287">
        <f t="shared" si="92"/>
        <v>0</v>
      </c>
    </row>
    <row r="288" spans="19:33" x14ac:dyDescent="0.25">
      <c r="S288">
        <f t="shared" si="77"/>
        <v>12</v>
      </c>
      <c r="T288">
        <f t="shared" si="78"/>
        <v>5</v>
      </c>
      <c r="U288">
        <f t="shared" si="83"/>
        <v>269</v>
      </c>
      <c r="V288">
        <f t="shared" si="84"/>
        <v>30.48550287924003</v>
      </c>
      <c r="Y288">
        <f t="shared" si="82"/>
        <v>101.54709708685711</v>
      </c>
      <c r="Z288">
        <f t="shared" si="85"/>
        <v>0</v>
      </c>
      <c r="AA288">
        <f t="shared" si="86"/>
        <v>1.3057511197720584</v>
      </c>
      <c r="AB288">
        <f t="shared" si="87"/>
        <v>438519.913838704</v>
      </c>
      <c r="AC288">
        <f t="shared" si="88"/>
        <v>436169.56182311429</v>
      </c>
      <c r="AD288">
        <f t="shared" si="89"/>
        <v>101.53459776684267</v>
      </c>
      <c r="AE288">
        <f t="shared" si="90"/>
        <v>1.3051156704809623</v>
      </c>
      <c r="AF288">
        <f t="shared" si="91"/>
        <v>433821.49742497253</v>
      </c>
      <c r="AG288">
        <f t="shared" si="92"/>
        <v>0</v>
      </c>
    </row>
    <row r="289" spans="19:33" x14ac:dyDescent="0.25">
      <c r="S289">
        <f t="shared" si="77"/>
        <v>12</v>
      </c>
      <c r="T289">
        <f t="shared" si="78"/>
        <v>6</v>
      </c>
      <c r="U289">
        <f t="shared" si="83"/>
        <v>270</v>
      </c>
      <c r="V289">
        <f t="shared" si="84"/>
        <v>30.48550287924003</v>
      </c>
      <c r="Y289">
        <f t="shared" si="82"/>
        <v>101.52211061252186</v>
      </c>
      <c r="Z289">
        <f t="shared" si="85"/>
        <v>0</v>
      </c>
      <c r="AA289">
        <f t="shared" si="86"/>
        <v>1.304480839678023</v>
      </c>
      <c r="AB289">
        <f t="shared" si="87"/>
        <v>433821.49742497376</v>
      </c>
      <c r="AC289">
        <f t="shared" si="88"/>
        <v>431473.43191355333</v>
      </c>
      <c r="AD289">
        <f t="shared" si="89"/>
        <v>101.50960187584924</v>
      </c>
      <c r="AE289">
        <f t="shared" si="90"/>
        <v>1.3038454045355834</v>
      </c>
      <c r="AF289">
        <f t="shared" si="91"/>
        <v>429127.65396864567</v>
      </c>
      <c r="AG289">
        <f t="shared" si="92"/>
        <v>0</v>
      </c>
    </row>
    <row r="290" spans="19:33" x14ac:dyDescent="0.25">
      <c r="S290">
        <f t="shared" si="77"/>
        <v>12</v>
      </c>
      <c r="T290">
        <f t="shared" si="78"/>
        <v>7</v>
      </c>
      <c r="U290">
        <f t="shared" si="83"/>
        <v>271</v>
      </c>
      <c r="V290">
        <f t="shared" si="84"/>
        <v>30.48550287924003</v>
      </c>
      <c r="Y290">
        <f t="shared" si="82"/>
        <v>101.49709817474381</v>
      </c>
      <c r="Z290">
        <f t="shared" si="85"/>
        <v>0</v>
      </c>
      <c r="AA290">
        <f t="shared" si="86"/>
        <v>1.303210388265136</v>
      </c>
      <c r="AB290">
        <f t="shared" si="87"/>
        <v>429127.65396864654</v>
      </c>
      <c r="AC290">
        <f t="shared" si="88"/>
        <v>426781.87526976928</v>
      </c>
      <c r="AD290">
        <f t="shared" si="89"/>
        <v>101.48459446961949</v>
      </c>
      <c r="AE290">
        <f t="shared" si="90"/>
        <v>1.3025753717905844</v>
      </c>
      <c r="AF290">
        <f t="shared" si="91"/>
        <v>424438.38263020042</v>
      </c>
      <c r="AG290">
        <f t="shared" si="92"/>
        <v>0</v>
      </c>
    </row>
    <row r="291" spans="19:33" x14ac:dyDescent="0.25">
      <c r="S291">
        <f t="shared" si="77"/>
        <v>12</v>
      </c>
      <c r="T291">
        <f t="shared" si="78"/>
        <v>8</v>
      </c>
      <c r="U291">
        <f t="shared" si="83"/>
        <v>272</v>
      </c>
      <c r="V291">
        <f t="shared" si="84"/>
        <v>30.48550287924003</v>
      </c>
      <c r="Y291">
        <f t="shared" si="82"/>
        <v>101.47210294987801</v>
      </c>
      <c r="Z291">
        <f t="shared" si="85"/>
        <v>0</v>
      </c>
      <c r="AA291">
        <f t="shared" si="86"/>
        <v>1.301940974166107</v>
      </c>
      <c r="AB291">
        <f t="shared" si="87"/>
        <v>424438.38263020001</v>
      </c>
      <c r="AC291">
        <f t="shared" si="88"/>
        <v>422094.88887670101</v>
      </c>
      <c r="AD291">
        <f t="shared" si="89"/>
        <v>101.45961052890964</v>
      </c>
      <c r="AE291">
        <f t="shared" si="90"/>
        <v>1.3013065511972779</v>
      </c>
      <c r="AF291">
        <f t="shared" si="91"/>
        <v>419753.67904588982</v>
      </c>
      <c r="AG291">
        <f t="shared" si="92"/>
        <v>0</v>
      </c>
    </row>
    <row r="292" spans="19:33" x14ac:dyDescent="0.25">
      <c r="S292">
        <f t="shared" si="77"/>
        <v>12</v>
      </c>
      <c r="T292">
        <f t="shared" si="78"/>
        <v>9</v>
      </c>
      <c r="U292">
        <f t="shared" si="83"/>
        <v>273</v>
      </c>
      <c r="V292">
        <f t="shared" si="84"/>
        <v>30.48550287924003</v>
      </c>
      <c r="Y292">
        <f t="shared" si="82"/>
        <v>101.44710242445578</v>
      </c>
      <c r="Z292">
        <f t="shared" si="85"/>
        <v>0</v>
      </c>
      <c r="AA292">
        <f t="shared" si="86"/>
        <v>1.3006719672778022</v>
      </c>
      <c r="AB292">
        <f t="shared" si="87"/>
        <v>419753.67904589011</v>
      </c>
      <c r="AC292">
        <f t="shared" si="88"/>
        <v>417412.46950479009</v>
      </c>
      <c r="AD292">
        <f t="shared" si="89"/>
        <v>101.43459432154972</v>
      </c>
      <c r="AE292">
        <f t="shared" si="90"/>
        <v>1.3000373834368524</v>
      </c>
      <c r="AF292">
        <f t="shared" si="91"/>
        <v>415073.54446551745</v>
      </c>
      <c r="AG292">
        <f t="shared" si="92"/>
        <v>0</v>
      </c>
    </row>
    <row r="293" spans="19:33" x14ac:dyDescent="0.25">
      <c r="S293">
        <f t="shared" si="77"/>
        <v>12</v>
      </c>
      <c r="T293">
        <f t="shared" si="78"/>
        <v>10</v>
      </c>
      <c r="U293">
        <f t="shared" si="83"/>
        <v>274</v>
      </c>
      <c r="V293">
        <f t="shared" si="84"/>
        <v>30.48550287924003</v>
      </c>
      <c r="Y293">
        <f t="shared" si="82"/>
        <v>101.42209842378101</v>
      </c>
      <c r="Z293">
        <f t="shared" si="85"/>
        <v>0</v>
      </c>
      <c r="AA293">
        <f t="shared" si="86"/>
        <v>1.299403418809143</v>
      </c>
      <c r="AB293">
        <f t="shared" si="87"/>
        <v>415073.54446551821</v>
      </c>
      <c r="AC293">
        <f t="shared" si="88"/>
        <v>412734.61831166176</v>
      </c>
      <c r="AD293">
        <f t="shared" si="89"/>
        <v>101.40960252005753</v>
      </c>
      <c r="AE293">
        <f t="shared" si="90"/>
        <v>1.298769453879326</v>
      </c>
      <c r="AF293">
        <f t="shared" si="91"/>
        <v>410397.97443155263</v>
      </c>
      <c r="AG293">
        <f t="shared" si="92"/>
        <v>0</v>
      </c>
    </row>
    <row r="294" spans="19:33" x14ac:dyDescent="0.25">
      <c r="S294">
        <f t="shared" si="77"/>
        <v>12</v>
      </c>
      <c r="T294">
        <f t="shared" si="78"/>
        <v>11</v>
      </c>
      <c r="U294">
        <f t="shared" si="83"/>
        <v>275</v>
      </c>
      <c r="V294">
        <f t="shared" si="84"/>
        <v>30.48550287924003</v>
      </c>
      <c r="Y294">
        <f t="shared" si="82"/>
        <v>101.39710985582916</v>
      </c>
      <c r="Z294">
        <f t="shared" si="85"/>
        <v>0</v>
      </c>
      <c r="AA294">
        <f t="shared" si="86"/>
        <v>1.2981358573179198</v>
      </c>
      <c r="AB294">
        <f t="shared" si="87"/>
        <v>410397.97443155374</v>
      </c>
      <c r="AC294">
        <f t="shared" si="88"/>
        <v>408061.32988838147</v>
      </c>
      <c r="AD294">
        <f t="shared" si="89"/>
        <v>101.38459734240831</v>
      </c>
      <c r="AE294">
        <f t="shared" si="90"/>
        <v>1.2975017059265217</v>
      </c>
      <c r="AF294">
        <f t="shared" si="91"/>
        <v>405726.96829021827</v>
      </c>
      <c r="AG294">
        <f t="shared" si="92"/>
        <v>0</v>
      </c>
    </row>
    <row r="295" spans="19:33" x14ac:dyDescent="0.25">
      <c r="S295">
        <f t="shared" si="77"/>
        <v>12</v>
      </c>
      <c r="T295">
        <f t="shared" si="78"/>
        <v>12</v>
      </c>
      <c r="U295">
        <f t="shared" si="83"/>
        <v>276</v>
      </c>
      <c r="V295">
        <f t="shared" si="84"/>
        <v>30.48550287924003</v>
      </c>
      <c r="Y295">
        <f t="shared" si="82"/>
        <v>101.3720970539449</v>
      </c>
      <c r="Z295">
        <f t="shared" si="85"/>
        <v>0</v>
      </c>
      <c r="AA295">
        <f t="shared" si="86"/>
        <v>1.2968681741127819</v>
      </c>
      <c r="AB295">
        <f t="shared" si="87"/>
        <v>405726.96829021722</v>
      </c>
      <c r="AC295">
        <f t="shared" si="88"/>
        <v>403392.60557681421</v>
      </c>
      <c r="AD295">
        <f t="shared" si="89"/>
        <v>101.35959675950949</v>
      </c>
      <c r="AE295">
        <f t="shared" si="90"/>
        <v>1.2962346419963731</v>
      </c>
      <c r="AF295">
        <f t="shared" si="91"/>
        <v>401060.5235790303</v>
      </c>
      <c r="AG295">
        <f t="shared" si="92"/>
        <v>0</v>
      </c>
    </row>
    <row r="296" spans="19:33" x14ac:dyDescent="0.25">
      <c r="S296">
        <f t="shared" si="77"/>
        <v>12</v>
      </c>
      <c r="T296">
        <f t="shared" si="78"/>
        <v>13</v>
      </c>
      <c r="U296">
        <f t="shared" si="83"/>
        <v>277</v>
      </c>
      <c r="V296">
        <f t="shared" si="84"/>
        <v>30.48550287924003</v>
      </c>
      <c r="Y296">
        <f t="shared" si="82"/>
        <v>101.34710867809332</v>
      </c>
      <c r="Z296">
        <f t="shared" si="85"/>
        <v>0</v>
      </c>
      <c r="AA296">
        <f t="shared" si="86"/>
        <v>1.295601728852579</v>
      </c>
      <c r="AB296">
        <f t="shared" si="87"/>
        <v>401060.52357903111</v>
      </c>
      <c r="AC296">
        <f t="shared" si="88"/>
        <v>398728.44046709646</v>
      </c>
      <c r="AD296">
        <f t="shared" si="89"/>
        <v>101.33460354505699</v>
      </c>
      <c r="AE296">
        <f t="shared" si="90"/>
        <v>1.2949683394121903</v>
      </c>
      <c r="AF296">
        <f t="shared" si="91"/>
        <v>396398.63755714725</v>
      </c>
      <c r="AG296">
        <f t="shared" si="92"/>
        <v>0</v>
      </c>
    </row>
    <row r="297" spans="19:33" x14ac:dyDescent="0.25">
      <c r="S297">
        <f t="shared" si="77"/>
        <v>12</v>
      </c>
      <c r="T297">
        <f t="shared" si="78"/>
        <v>14</v>
      </c>
      <c r="U297">
        <f t="shared" si="83"/>
        <v>278</v>
      </c>
      <c r="V297">
        <f t="shared" si="84"/>
        <v>30.48550287924003</v>
      </c>
      <c r="Y297">
        <f t="shared" si="82"/>
        <v>101.32209884998848</v>
      </c>
      <c r="Z297">
        <f t="shared" si="85"/>
        <v>0</v>
      </c>
      <c r="AA297">
        <f t="shared" si="86"/>
        <v>1.2943352400674284</v>
      </c>
      <c r="AB297">
        <f t="shared" si="87"/>
        <v>396398.637557148</v>
      </c>
      <c r="AC297">
        <f t="shared" si="88"/>
        <v>394068.83412502665</v>
      </c>
      <c r="AD297">
        <f t="shared" si="89"/>
        <v>101.30959415211733</v>
      </c>
      <c r="AE297">
        <f t="shared" si="90"/>
        <v>1.293702140580772</v>
      </c>
      <c r="AF297">
        <f t="shared" si="91"/>
        <v>391741.30985105725</v>
      </c>
      <c r="AG297">
        <f t="shared" si="92"/>
        <v>0</v>
      </c>
    </row>
    <row r="298" spans="19:33" x14ac:dyDescent="0.25">
      <c r="S298">
        <f t="shared" si="77"/>
        <v>12</v>
      </c>
      <c r="T298">
        <f t="shared" si="78"/>
        <v>15</v>
      </c>
      <c r="U298">
        <f t="shared" si="83"/>
        <v>279</v>
      </c>
      <c r="V298">
        <f t="shared" si="84"/>
        <v>30.48550287924003</v>
      </c>
      <c r="Y298">
        <f t="shared" si="82"/>
        <v>101.29710168711685</v>
      </c>
      <c r="Z298">
        <f t="shared" si="85"/>
        <v>0</v>
      </c>
      <c r="AA298">
        <f t="shared" si="86"/>
        <v>1.2930696604312819</v>
      </c>
      <c r="AB298">
        <f t="shared" si="87"/>
        <v>391741.30985105765</v>
      </c>
      <c r="AC298">
        <f t="shared" si="88"/>
        <v>389413.78446228133</v>
      </c>
      <c r="AD298">
        <f t="shared" si="89"/>
        <v>101.28460921613289</v>
      </c>
      <c r="AE298">
        <f t="shared" si="90"/>
        <v>1.2924371799788545</v>
      </c>
      <c r="AF298">
        <f t="shared" si="91"/>
        <v>387088.53600313375</v>
      </c>
      <c r="AG298">
        <f t="shared" si="92"/>
        <v>0</v>
      </c>
    </row>
    <row r="299" spans="19:33" x14ac:dyDescent="0.25">
      <c r="S299">
        <f t="shared" si="77"/>
        <v>12</v>
      </c>
      <c r="T299">
        <f t="shared" si="78"/>
        <v>16</v>
      </c>
      <c r="U299">
        <f t="shared" si="83"/>
        <v>280</v>
      </c>
      <c r="V299">
        <f t="shared" si="84"/>
        <v>30.48550287924003</v>
      </c>
      <c r="Y299">
        <f t="shared" si="82"/>
        <v>101.27210382310183</v>
      </c>
      <c r="Z299">
        <f t="shared" si="85"/>
        <v>0</v>
      </c>
      <c r="AA299">
        <f t="shared" si="86"/>
        <v>1.2918046167409387</v>
      </c>
      <c r="AB299">
        <f t="shared" si="87"/>
        <v>387088.53600313456</v>
      </c>
      <c r="AC299">
        <f t="shared" si="88"/>
        <v>384763.28769300086</v>
      </c>
      <c r="AD299">
        <f t="shared" si="89"/>
        <v>101.25959470901377</v>
      </c>
      <c r="AE299">
        <f t="shared" si="90"/>
        <v>1.2911719496994796</v>
      </c>
      <c r="AF299">
        <f t="shared" si="91"/>
        <v>382440.31698421645</v>
      </c>
      <c r="AG299">
        <f t="shared" si="92"/>
        <v>0</v>
      </c>
    </row>
    <row r="300" spans="19:33" x14ac:dyDescent="0.25">
      <c r="S300">
        <f t="shared" si="77"/>
        <v>12</v>
      </c>
      <c r="T300">
        <f t="shared" si="78"/>
        <v>17</v>
      </c>
      <c r="U300">
        <f t="shared" si="83"/>
        <v>281</v>
      </c>
      <c r="V300">
        <f t="shared" si="84"/>
        <v>30.48550287924003</v>
      </c>
      <c r="Y300">
        <f t="shared" si="82"/>
        <v>101.24709784771395</v>
      </c>
      <c r="Z300">
        <f t="shared" si="85"/>
        <v>0</v>
      </c>
      <c r="AA300">
        <f t="shared" si="86"/>
        <v>1.2905399023610009</v>
      </c>
      <c r="AB300">
        <f t="shared" si="87"/>
        <v>382440.31698421732</v>
      </c>
      <c r="AC300">
        <f t="shared" si="88"/>
        <v>380117.34515996755</v>
      </c>
      <c r="AD300">
        <f t="shared" si="89"/>
        <v>101.23460098041326</v>
      </c>
      <c r="AE300">
        <f t="shared" si="90"/>
        <v>1.2899078547190199</v>
      </c>
      <c r="AF300">
        <f t="shared" si="91"/>
        <v>377796.64870722883</v>
      </c>
      <c r="AG300">
        <f t="shared" si="92"/>
        <v>0</v>
      </c>
    </row>
    <row r="301" spans="19:33" x14ac:dyDescent="0.25">
      <c r="S301">
        <f t="shared" ref="S301:S364" si="93">S277+1</f>
        <v>12</v>
      </c>
      <c r="T301">
        <f t="shared" ref="T301:T364" si="94">T277</f>
        <v>18</v>
      </c>
      <c r="U301">
        <f t="shared" si="83"/>
        <v>282</v>
      </c>
      <c r="V301">
        <f t="shared" si="84"/>
        <v>30.48550287924003</v>
      </c>
      <c r="Y301">
        <f t="shared" si="82"/>
        <v>101.22211199177055</v>
      </c>
      <c r="Z301">
        <f t="shared" si="85"/>
        <v>0</v>
      </c>
      <c r="AA301">
        <f t="shared" si="86"/>
        <v>1.2892763045674209</v>
      </c>
      <c r="AB301">
        <f t="shared" si="87"/>
        <v>377796.64870722929</v>
      </c>
      <c r="AC301">
        <f t="shared" si="88"/>
        <v>375475.95135900792</v>
      </c>
      <c r="AD301">
        <f t="shared" si="89"/>
        <v>101.20959844862314</v>
      </c>
      <c r="AE301">
        <f t="shared" si="90"/>
        <v>1.2886440697855195</v>
      </c>
      <c r="AF301">
        <f t="shared" si="91"/>
        <v>373157.53005600144</v>
      </c>
      <c r="AG301">
        <f t="shared" si="92"/>
        <v>0</v>
      </c>
    </row>
    <row r="302" spans="19:33" x14ac:dyDescent="0.25">
      <c r="S302">
        <f t="shared" si="93"/>
        <v>12</v>
      </c>
      <c r="T302">
        <f t="shared" si="94"/>
        <v>19</v>
      </c>
      <c r="U302">
        <f t="shared" si="83"/>
        <v>283</v>
      </c>
      <c r="V302">
        <f t="shared" si="84"/>
        <v>30.48550287924003</v>
      </c>
      <c r="Y302">
        <f t="shared" si="82"/>
        <v>101.19709717824799</v>
      </c>
      <c r="Z302">
        <f t="shared" si="85"/>
        <v>0</v>
      </c>
      <c r="AA302">
        <f t="shared" si="86"/>
        <v>1.2880124550736809</v>
      </c>
      <c r="AB302">
        <f t="shared" si="87"/>
        <v>373157.53005600162</v>
      </c>
      <c r="AC302">
        <f t="shared" si="88"/>
        <v>370839.10763686901</v>
      </c>
      <c r="AD302">
        <f t="shared" si="89"/>
        <v>101.18459590185451</v>
      </c>
      <c r="AE302">
        <f t="shared" si="90"/>
        <v>1.2873808400577724</v>
      </c>
      <c r="AF302">
        <f t="shared" si="91"/>
        <v>368522.95903179364</v>
      </c>
      <c r="AG302">
        <f t="shared" si="92"/>
        <v>0</v>
      </c>
    </row>
    <row r="303" spans="19:33" x14ac:dyDescent="0.25">
      <c r="S303">
        <f t="shared" si="93"/>
        <v>12</v>
      </c>
      <c r="T303">
        <f t="shared" si="94"/>
        <v>20</v>
      </c>
      <c r="U303">
        <f t="shared" si="83"/>
        <v>284</v>
      </c>
      <c r="V303">
        <f t="shared" si="84"/>
        <v>30.48550287924003</v>
      </c>
      <c r="Y303">
        <f t="shared" si="82"/>
        <v>101.17210688620254</v>
      </c>
      <c r="Z303">
        <f t="shared" si="85"/>
        <v>0</v>
      </c>
      <c r="AA303">
        <f t="shared" si="86"/>
        <v>1.2867498445040852</v>
      </c>
      <c r="AB303">
        <f t="shared" si="87"/>
        <v>368522.95903179259</v>
      </c>
      <c r="AC303">
        <f t="shared" si="88"/>
        <v>366206.80931168521</v>
      </c>
      <c r="AD303">
        <f t="shared" si="89"/>
        <v>101.15960538468677</v>
      </c>
      <c r="AE303">
        <f t="shared" si="90"/>
        <v>1.2861185010316916</v>
      </c>
      <c r="AF303">
        <f t="shared" si="91"/>
        <v>363892.93242807849</v>
      </c>
      <c r="AG303">
        <f t="shared" si="92"/>
        <v>0</v>
      </c>
    </row>
    <row r="304" spans="19:33" x14ac:dyDescent="0.25">
      <c r="S304">
        <f t="shared" si="93"/>
        <v>12</v>
      </c>
      <c r="T304">
        <f t="shared" si="94"/>
        <v>21</v>
      </c>
      <c r="U304">
        <f t="shared" si="83"/>
        <v>285</v>
      </c>
      <c r="V304">
        <f t="shared" si="84"/>
        <v>30.48550287924003</v>
      </c>
      <c r="Y304">
        <f t="shared" si="82"/>
        <v>101.1470996879337</v>
      </c>
      <c r="Z304">
        <f t="shared" si="85"/>
        <v>0</v>
      </c>
      <c r="AA304">
        <f t="shared" si="86"/>
        <v>1.2854873185356674</v>
      </c>
      <c r="AB304">
        <f t="shared" si="87"/>
        <v>363892.93242807745</v>
      </c>
      <c r="AC304">
        <f t="shared" si="88"/>
        <v>361579.05525471322</v>
      </c>
      <c r="AD304">
        <f t="shared" si="89"/>
        <v>101.1345939896146</v>
      </c>
      <c r="AE304">
        <f t="shared" si="90"/>
        <v>1.2848561359606028</v>
      </c>
      <c r="AF304">
        <f t="shared" si="91"/>
        <v>359267.4503386193</v>
      </c>
      <c r="AG304">
        <f t="shared" si="92"/>
        <v>0</v>
      </c>
    </row>
    <row r="305" spans="19:33" x14ac:dyDescent="0.25">
      <c r="S305">
        <f t="shared" si="93"/>
        <v>12</v>
      </c>
      <c r="T305">
        <f t="shared" si="94"/>
        <v>22</v>
      </c>
      <c r="U305">
        <f t="shared" si="83"/>
        <v>286</v>
      </c>
      <c r="V305">
        <f t="shared" si="84"/>
        <v>30.48550287924003</v>
      </c>
      <c r="Y305">
        <f t="shared" si="82"/>
        <v>101.12210057205277</v>
      </c>
      <c r="Z305">
        <f t="shared" si="85"/>
        <v>0</v>
      </c>
      <c r="AA305">
        <f t="shared" si="86"/>
        <v>1.2842255732149794</v>
      </c>
      <c r="AB305">
        <f t="shared" si="87"/>
        <v>359267.45033861976</v>
      </c>
      <c r="AC305">
        <f t="shared" si="88"/>
        <v>356955.84430683282</v>
      </c>
      <c r="AD305">
        <f t="shared" si="89"/>
        <v>101.10960714846101</v>
      </c>
      <c r="AE305">
        <f t="shared" si="90"/>
        <v>1.2835950101650155</v>
      </c>
      <c r="AF305">
        <f t="shared" si="91"/>
        <v>354646.50830202573</v>
      </c>
      <c r="AG305">
        <f t="shared" si="92"/>
        <v>0</v>
      </c>
    </row>
    <row r="306" spans="19:33" x14ac:dyDescent="0.25">
      <c r="S306">
        <f t="shared" si="93"/>
        <v>12</v>
      </c>
      <c r="T306">
        <f t="shared" si="94"/>
        <v>23</v>
      </c>
      <c r="U306">
        <f t="shared" si="83"/>
        <v>287</v>
      </c>
      <c r="V306">
        <f t="shared" si="84"/>
        <v>30.48550287924003</v>
      </c>
      <c r="Y306">
        <f t="shared" si="82"/>
        <v>101.09710539057548</v>
      </c>
      <c r="Z306">
        <f t="shared" si="85"/>
        <v>0</v>
      </c>
      <c r="AA306">
        <f t="shared" si="86"/>
        <v>1.282964492942779</v>
      </c>
      <c r="AB306">
        <f t="shared" si="87"/>
        <v>354646.5083020259</v>
      </c>
      <c r="AC306">
        <f t="shared" si="88"/>
        <v>352337.1722147289</v>
      </c>
      <c r="AD306">
        <f t="shared" si="89"/>
        <v>101.08459525743854</v>
      </c>
      <c r="AE306">
        <f t="shared" si="90"/>
        <v>1.2823337426223547</v>
      </c>
      <c r="AF306">
        <f t="shared" si="91"/>
        <v>350030.10682858544</v>
      </c>
      <c r="AG306">
        <f t="shared" si="92"/>
        <v>0</v>
      </c>
    </row>
    <row r="307" spans="19:33" x14ac:dyDescent="0.25">
      <c r="S307">
        <f t="shared" si="93"/>
        <v>12</v>
      </c>
      <c r="T307">
        <f t="shared" si="94"/>
        <v>24</v>
      </c>
      <c r="U307">
        <f t="shared" si="83"/>
        <v>288</v>
      </c>
      <c r="V307">
        <f t="shared" si="84"/>
        <v>30.48550287924003</v>
      </c>
      <c r="Y307">
        <f t="shared" si="82"/>
        <v>101.07209742514162</v>
      </c>
      <c r="Z307">
        <f t="shared" si="85"/>
        <v>0</v>
      </c>
      <c r="AA307">
        <f t="shared" si="86"/>
        <v>1.2817036124998693</v>
      </c>
      <c r="AB307">
        <f t="shared" si="87"/>
        <v>350030.10682858544</v>
      </c>
      <c r="AC307">
        <f t="shared" si="88"/>
        <v>347723.0403260857</v>
      </c>
      <c r="AD307">
        <f t="shared" si="89"/>
        <v>101.05959958679718</v>
      </c>
      <c r="AE307">
        <f t="shared" si="90"/>
        <v>1.2810734820724727</v>
      </c>
      <c r="AF307">
        <f t="shared" si="91"/>
        <v>345418.24229312455</v>
      </c>
      <c r="AG307">
        <f t="shared" si="92"/>
        <v>0</v>
      </c>
    </row>
    <row r="308" spans="19:33" x14ac:dyDescent="0.25">
      <c r="S308">
        <f t="shared" si="93"/>
        <v>13</v>
      </c>
      <c r="T308">
        <f t="shared" si="94"/>
        <v>1</v>
      </c>
      <c r="U308">
        <f t="shared" ref="U308:U371" si="95">(S308-1)*24+T308</f>
        <v>289</v>
      </c>
      <c r="V308">
        <f t="shared" ref="V308:V371" si="96">V307</f>
        <v>30.48550287924003</v>
      </c>
      <c r="Y308">
        <f t="shared" si="82"/>
        <v>101.04711403720364</v>
      </c>
      <c r="Z308">
        <f t="shared" ref="Z308:Z371" si="97">(V309-V308)*43560/3600</f>
        <v>0</v>
      </c>
      <c r="AA308">
        <f t="shared" si="86"/>
        <v>1.2804439712334921</v>
      </c>
      <c r="AB308">
        <f t="shared" si="87"/>
        <v>345418.24229312531</v>
      </c>
      <c r="AC308">
        <f t="shared" si="88"/>
        <v>343113.44314490503</v>
      </c>
      <c r="AD308">
        <f t="shared" si="89"/>
        <v>101.03459972147043</v>
      </c>
      <c r="AE308">
        <f t="shared" si="90"/>
        <v>1.2798136603558237</v>
      </c>
      <c r="AF308">
        <f t="shared" si="91"/>
        <v>340810.91311584436</v>
      </c>
      <c r="AG308">
        <f t="shared" si="92"/>
        <v>0</v>
      </c>
    </row>
    <row r="309" spans="19:33" x14ac:dyDescent="0.25">
      <c r="S309">
        <f t="shared" si="93"/>
        <v>13</v>
      </c>
      <c r="T309">
        <f t="shared" si="94"/>
        <v>2</v>
      </c>
      <c r="U309">
        <f t="shared" si="95"/>
        <v>290</v>
      </c>
      <c r="V309">
        <f t="shared" si="96"/>
        <v>30.48550287924003</v>
      </c>
      <c r="Y309">
        <f t="shared" si="82"/>
        <v>101.02209746148056</v>
      </c>
      <c r="Z309">
        <f t="shared" si="97"/>
        <v>0</v>
      </c>
      <c r="AA309">
        <f t="shared" si="86"/>
        <v>1.2791839626668877</v>
      </c>
      <c r="AB309">
        <f t="shared" si="87"/>
        <v>340810.91311584366</v>
      </c>
      <c r="AC309">
        <f t="shared" si="88"/>
        <v>338508.38198304328</v>
      </c>
      <c r="AD309">
        <f t="shared" si="89"/>
        <v>101.00959519549761</v>
      </c>
      <c r="AE309">
        <f t="shared" si="90"/>
        <v>1.2785542646761006</v>
      </c>
      <c r="AF309">
        <f t="shared" si="91"/>
        <v>336208.11776300968</v>
      </c>
      <c r="AG309">
        <f t="shared" si="92"/>
        <v>0</v>
      </c>
    </row>
    <row r="310" spans="19:33" x14ac:dyDescent="0.25">
      <c r="S310">
        <f t="shared" si="93"/>
        <v>13</v>
      </c>
      <c r="T310">
        <f t="shared" si="94"/>
        <v>3</v>
      </c>
      <c r="U310">
        <f t="shared" si="95"/>
        <v>291</v>
      </c>
      <c r="V310">
        <f t="shared" si="96"/>
        <v>30.48550287924003</v>
      </c>
      <c r="Y310">
        <f t="shared" si="82"/>
        <v>100.99710523838031</v>
      </c>
      <c r="Z310">
        <f t="shared" si="97"/>
        <v>0</v>
      </c>
      <c r="AA310">
        <f t="shared" si="86"/>
        <v>1.2779251866423658</v>
      </c>
      <c r="AB310">
        <f t="shared" si="87"/>
        <v>336208.11776300886</v>
      </c>
      <c r="AC310">
        <f t="shared" si="88"/>
        <v>333907.85242705262</v>
      </c>
      <c r="AD310">
        <f t="shared" si="89"/>
        <v>100.98460739661857</v>
      </c>
      <c r="AE310">
        <f t="shared" si="90"/>
        <v>1.2772958894082393</v>
      </c>
      <c r="AF310">
        <f t="shared" si="91"/>
        <v>331609.85256113921</v>
      </c>
      <c r="AG310">
        <f t="shared" si="92"/>
        <v>0</v>
      </c>
    </row>
    <row r="311" spans="19:33" x14ac:dyDescent="0.25">
      <c r="S311">
        <f t="shared" si="93"/>
        <v>13</v>
      </c>
      <c r="T311">
        <f t="shared" si="94"/>
        <v>4</v>
      </c>
      <c r="U311">
        <f t="shared" si="95"/>
        <v>292</v>
      </c>
      <c r="V311">
        <f t="shared" si="96"/>
        <v>30.48550287924003</v>
      </c>
      <c r="Y311">
        <f t="shared" si="82"/>
        <v>100.97210069036245</v>
      </c>
      <c r="Z311">
        <f t="shared" si="97"/>
        <v>0</v>
      </c>
      <c r="AA311">
        <f t="shared" si="86"/>
        <v>1.2766666236827675</v>
      </c>
      <c r="AB311">
        <f t="shared" si="87"/>
        <v>331609.85256113991</v>
      </c>
      <c r="AC311">
        <f t="shared" si="88"/>
        <v>329311.85263851093</v>
      </c>
      <c r="AD311">
        <f t="shared" si="89"/>
        <v>100.95959398379766</v>
      </c>
      <c r="AE311">
        <f t="shared" si="90"/>
        <v>1.2760373579417648</v>
      </c>
      <c r="AF311">
        <f t="shared" si="91"/>
        <v>327016.11807254958</v>
      </c>
      <c r="AG311">
        <f t="shared" si="92"/>
        <v>0</v>
      </c>
    </row>
    <row r="312" spans="19:33" x14ac:dyDescent="0.25">
      <c r="S312">
        <f t="shared" si="93"/>
        <v>13</v>
      </c>
      <c r="T312">
        <f t="shared" si="94"/>
        <v>5</v>
      </c>
      <c r="U312">
        <f t="shared" si="95"/>
        <v>293</v>
      </c>
      <c r="V312">
        <f t="shared" si="96"/>
        <v>30.48550287924003</v>
      </c>
      <c r="Y312">
        <f t="shared" si="82"/>
        <v>100.94709960628076</v>
      </c>
      <c r="Z312">
        <f t="shared" si="97"/>
        <v>0</v>
      </c>
      <c r="AA312">
        <f t="shared" si="86"/>
        <v>1.2754087125277376</v>
      </c>
      <c r="AB312">
        <f t="shared" si="87"/>
        <v>327016.11807254888</v>
      </c>
      <c r="AC312">
        <f t="shared" si="88"/>
        <v>324720.38238999894</v>
      </c>
      <c r="AD312">
        <f t="shared" si="89"/>
        <v>100.9346052226869</v>
      </c>
      <c r="AE312">
        <f t="shared" si="90"/>
        <v>1.2747800668079527</v>
      </c>
      <c r="AF312">
        <f t="shared" si="91"/>
        <v>322426.90983204026</v>
      </c>
      <c r="AG312">
        <f t="shared" si="92"/>
        <v>0</v>
      </c>
    </row>
    <row r="313" spans="19:33" x14ac:dyDescent="0.25">
      <c r="S313">
        <f t="shared" si="93"/>
        <v>13</v>
      </c>
      <c r="T313">
        <f t="shared" si="94"/>
        <v>6</v>
      </c>
      <c r="U313">
        <f t="shared" si="95"/>
        <v>294</v>
      </c>
      <c r="V313">
        <f t="shared" si="96"/>
        <v>30.48550287924003</v>
      </c>
      <c r="Y313">
        <f t="shared" si="82"/>
        <v>100.92210712824925</v>
      </c>
      <c r="Z313">
        <f t="shared" si="97"/>
        <v>0</v>
      </c>
      <c r="AA313">
        <f t="shared" si="86"/>
        <v>1.2741515958726222</v>
      </c>
      <c r="AB313">
        <f t="shared" si="87"/>
        <v>322426.90983203927</v>
      </c>
      <c r="AC313">
        <f t="shared" si="88"/>
        <v>320133.43695946853</v>
      </c>
      <c r="AD313">
        <f t="shared" si="89"/>
        <v>100.90959596809785</v>
      </c>
      <c r="AE313">
        <f t="shared" si="90"/>
        <v>1.2735227621935286</v>
      </c>
      <c r="AF313">
        <f t="shared" si="91"/>
        <v>317842.22788814257</v>
      </c>
      <c r="AG313">
        <f t="shared" si="92"/>
        <v>0</v>
      </c>
    </row>
    <row r="314" spans="19:33" x14ac:dyDescent="0.25">
      <c r="S314">
        <f t="shared" si="93"/>
        <v>13</v>
      </c>
      <c r="T314">
        <f t="shared" si="94"/>
        <v>7</v>
      </c>
      <c r="U314">
        <f t="shared" si="95"/>
        <v>295</v>
      </c>
      <c r="V314">
        <f t="shared" si="96"/>
        <v>30.48550287924003</v>
      </c>
      <c r="Y314">
        <f t="shared" si="82"/>
        <v>100.89709715724445</v>
      </c>
      <c r="Z314">
        <f t="shared" si="97"/>
        <v>0</v>
      </c>
      <c r="AA314">
        <f t="shared" si="86"/>
        <v>1.272894549212628</v>
      </c>
      <c r="AB314">
        <f t="shared" si="87"/>
        <v>317842.2278881438</v>
      </c>
      <c r="AC314">
        <f t="shared" si="88"/>
        <v>315551.01769956108</v>
      </c>
      <c r="AD314">
        <f t="shared" si="89"/>
        <v>100.88459834029626</v>
      </c>
      <c r="AE314">
        <f t="shared" si="90"/>
        <v>1.272266335925393</v>
      </c>
      <c r="AF314">
        <f t="shared" si="91"/>
        <v>313262.06907881238</v>
      </c>
      <c r="AG314">
        <f t="shared" si="92"/>
        <v>0</v>
      </c>
    </row>
    <row r="315" spans="19:33" x14ac:dyDescent="0.25">
      <c r="S315">
        <f t="shared" si="93"/>
        <v>13</v>
      </c>
      <c r="T315">
        <f t="shared" si="94"/>
        <v>8</v>
      </c>
      <c r="U315">
        <f t="shared" si="95"/>
        <v>296</v>
      </c>
      <c r="V315">
        <f t="shared" si="96"/>
        <v>30.48550287924003</v>
      </c>
      <c r="Y315">
        <f t="shared" si="82"/>
        <v>100.87211186046255</v>
      </c>
      <c r="Z315">
        <f t="shared" si="97"/>
        <v>0</v>
      </c>
      <c r="AA315">
        <f t="shared" si="86"/>
        <v>1.2716387427239839</v>
      </c>
      <c r="AB315">
        <f t="shared" si="87"/>
        <v>313262.06907881139</v>
      </c>
      <c r="AC315">
        <f t="shared" si="88"/>
        <v>310973.1193419082</v>
      </c>
      <c r="AD315">
        <f t="shared" si="89"/>
        <v>100.85960116342362</v>
      </c>
      <c r="AE315">
        <f t="shared" si="90"/>
        <v>1.2710104776829731</v>
      </c>
      <c r="AF315">
        <f t="shared" si="91"/>
        <v>308686.43135915266</v>
      </c>
      <c r="AG315">
        <f t="shared" si="92"/>
        <v>0</v>
      </c>
    </row>
    <row r="316" spans="19:33" x14ac:dyDescent="0.25">
      <c r="S316">
        <f t="shared" si="93"/>
        <v>13</v>
      </c>
      <c r="T316">
        <f t="shared" si="94"/>
        <v>9</v>
      </c>
      <c r="U316">
        <f t="shared" si="95"/>
        <v>297</v>
      </c>
      <c r="V316">
        <f t="shared" si="96"/>
        <v>30.48550287924003</v>
      </c>
      <c r="Y316">
        <f t="shared" si="82"/>
        <v>100.84709790488999</v>
      </c>
      <c r="Z316">
        <f t="shared" si="97"/>
        <v>0</v>
      </c>
      <c r="AA316">
        <f t="shared" si="86"/>
        <v>1.2703826968800174</v>
      </c>
      <c r="AB316">
        <f t="shared" si="87"/>
        <v>308686.43135915336</v>
      </c>
      <c r="AC316">
        <f t="shared" si="88"/>
        <v>306399.74250476935</v>
      </c>
      <c r="AD316">
        <f t="shared" si="89"/>
        <v>100.83459464159043</v>
      </c>
      <c r="AE316">
        <f t="shared" si="90"/>
        <v>1.2697549158377668</v>
      </c>
      <c r="AF316">
        <f t="shared" si="91"/>
        <v>304115.31366213737</v>
      </c>
      <c r="AG316">
        <f t="shared" si="92"/>
        <v>0</v>
      </c>
    </row>
    <row r="317" spans="19:33" x14ac:dyDescent="0.25">
      <c r="S317">
        <f t="shared" si="93"/>
        <v>13</v>
      </c>
      <c r="T317">
        <f t="shared" si="94"/>
        <v>10</v>
      </c>
      <c r="U317">
        <f t="shared" si="95"/>
        <v>298</v>
      </c>
      <c r="V317">
        <f t="shared" si="96"/>
        <v>30.48550287924003</v>
      </c>
      <c r="Y317">
        <f t="shared" si="82"/>
        <v>100.82210373568788</v>
      </c>
      <c r="Z317">
        <f t="shared" si="97"/>
        <v>0</v>
      </c>
      <c r="AA317">
        <f t="shared" si="86"/>
        <v>1.2691277552527034</v>
      </c>
      <c r="AB317">
        <f t="shared" si="87"/>
        <v>304115.31366213708</v>
      </c>
      <c r="AC317">
        <f t="shared" si="88"/>
        <v>301830.88370268221</v>
      </c>
      <c r="AD317">
        <f t="shared" si="89"/>
        <v>100.80960958226801</v>
      </c>
      <c r="AE317">
        <f t="shared" si="90"/>
        <v>1.268500504531509</v>
      </c>
      <c r="AF317">
        <f t="shared" si="91"/>
        <v>299548.71184582362</v>
      </c>
      <c r="AG317">
        <f t="shared" si="92"/>
        <v>0</v>
      </c>
    </row>
    <row r="318" spans="19:33" x14ac:dyDescent="0.25">
      <c r="S318">
        <f t="shared" si="93"/>
        <v>13</v>
      </c>
      <c r="T318">
        <f t="shared" si="94"/>
        <v>11</v>
      </c>
      <c r="U318">
        <f t="shared" si="95"/>
        <v>299</v>
      </c>
      <c r="V318">
        <f t="shared" si="96"/>
        <v>30.48550287924003</v>
      </c>
      <c r="Y318">
        <f t="shared" si="82"/>
        <v>100.79710185859183</v>
      </c>
      <c r="Z318">
        <f t="shared" si="97"/>
        <v>0</v>
      </c>
      <c r="AA318">
        <f t="shared" si="86"/>
        <v>1.2678731554971536</v>
      </c>
      <c r="AB318">
        <f t="shared" si="87"/>
        <v>299548.71184582316</v>
      </c>
      <c r="AC318">
        <f t="shared" si="88"/>
        <v>297266.54016592831</v>
      </c>
      <c r="AD318">
        <f t="shared" si="89"/>
        <v>100.78459413588553</v>
      </c>
      <c r="AE318">
        <f t="shared" si="90"/>
        <v>1.2672458065114443</v>
      </c>
      <c r="AF318">
        <f t="shared" si="91"/>
        <v>294986.62694238196</v>
      </c>
      <c r="AG318">
        <f t="shared" si="92"/>
        <v>0</v>
      </c>
    </row>
    <row r="319" spans="19:33" x14ac:dyDescent="0.25">
      <c r="S319">
        <f t="shared" si="93"/>
        <v>13</v>
      </c>
      <c r="T319">
        <f t="shared" si="94"/>
        <v>12</v>
      </c>
      <c r="U319">
        <f t="shared" si="95"/>
        <v>300</v>
      </c>
      <c r="V319">
        <f t="shared" si="96"/>
        <v>30.48550287924003</v>
      </c>
      <c r="Y319">
        <f t="shared" si="82"/>
        <v>100.77209879092713</v>
      </c>
      <c r="Z319">
        <f t="shared" si="97"/>
        <v>0</v>
      </c>
      <c r="AA319">
        <f t="shared" si="86"/>
        <v>1.2666190783555833</v>
      </c>
      <c r="AB319">
        <f t="shared" si="87"/>
        <v>294986.62694238109</v>
      </c>
      <c r="AC319">
        <f t="shared" si="88"/>
        <v>292706.71260134102</v>
      </c>
      <c r="AD319">
        <f t="shared" si="89"/>
        <v>100.75960343984418</v>
      </c>
      <c r="AE319">
        <f t="shared" si="90"/>
        <v>1.2659923498925338</v>
      </c>
      <c r="AF319">
        <f t="shared" si="91"/>
        <v>290429.05448276794</v>
      </c>
      <c r="AG319">
        <f t="shared" si="92"/>
        <v>0</v>
      </c>
    </row>
    <row r="320" spans="19:33" x14ac:dyDescent="0.25">
      <c r="S320">
        <f t="shared" si="93"/>
        <v>13</v>
      </c>
      <c r="T320">
        <f t="shared" si="94"/>
        <v>13</v>
      </c>
      <c r="U320">
        <f t="shared" si="95"/>
        <v>301</v>
      </c>
      <c r="V320">
        <f t="shared" si="96"/>
        <v>30.48550287924003</v>
      </c>
      <c r="Y320">
        <f t="shared" si="82"/>
        <v>100.74710903751259</v>
      </c>
      <c r="Z320">
        <f t="shared" si="97"/>
        <v>0</v>
      </c>
      <c r="AA320">
        <f t="shared" si="86"/>
        <v>1.2653659255197509</v>
      </c>
      <c r="AB320">
        <f t="shared" si="87"/>
        <v>290429.05448276916</v>
      </c>
      <c r="AC320">
        <f t="shared" si="88"/>
        <v>288151.3958168336</v>
      </c>
      <c r="AD320">
        <f t="shared" si="89"/>
        <v>100.73459684228068</v>
      </c>
      <c r="AE320">
        <f t="shared" si="90"/>
        <v>1.2647390084010108</v>
      </c>
      <c r="AF320">
        <f t="shared" si="91"/>
        <v>285875.99405252555</v>
      </c>
      <c r="AG320">
        <f t="shared" si="92"/>
        <v>0</v>
      </c>
    </row>
    <row r="321" spans="19:33" x14ac:dyDescent="0.25">
      <c r="S321">
        <f t="shared" si="93"/>
        <v>13</v>
      </c>
      <c r="T321">
        <f t="shared" si="94"/>
        <v>14</v>
      </c>
      <c r="U321">
        <f t="shared" si="95"/>
        <v>302</v>
      </c>
      <c r="V321">
        <f t="shared" si="96"/>
        <v>30.48550287924003</v>
      </c>
      <c r="Y321">
        <f t="shared" si="82"/>
        <v>100.72209704521633</v>
      </c>
      <c r="Z321">
        <f t="shared" si="97"/>
        <v>0</v>
      </c>
      <c r="AA321">
        <f t="shared" si="86"/>
        <v>1.2641127124860911</v>
      </c>
      <c r="AB321">
        <f t="shared" si="87"/>
        <v>285875.99405252561</v>
      </c>
      <c r="AC321">
        <f t="shared" si="88"/>
        <v>283600.59117005067</v>
      </c>
      <c r="AD321">
        <f t="shared" si="89"/>
        <v>100.70959724200939</v>
      </c>
      <c r="AE321">
        <f t="shared" si="90"/>
        <v>1.2634864162634003</v>
      </c>
      <c r="AF321">
        <f t="shared" si="91"/>
        <v>281327.44295397738</v>
      </c>
      <c r="AG321">
        <f t="shared" si="92"/>
        <v>0</v>
      </c>
    </row>
    <row r="322" spans="19:33" x14ac:dyDescent="0.25">
      <c r="S322">
        <f t="shared" si="93"/>
        <v>13</v>
      </c>
      <c r="T322">
        <f t="shared" si="94"/>
        <v>15</v>
      </c>
      <c r="U322">
        <f t="shared" si="95"/>
        <v>303</v>
      </c>
      <c r="V322">
        <f t="shared" si="96"/>
        <v>30.48550287924003</v>
      </c>
      <c r="Y322">
        <f t="shared" si="82"/>
        <v>100.69710982469091</v>
      </c>
      <c r="Z322">
        <f t="shared" si="97"/>
        <v>0</v>
      </c>
      <c r="AA322">
        <f t="shared" si="86"/>
        <v>1.2628607406292922</v>
      </c>
      <c r="AB322">
        <f t="shared" si="87"/>
        <v>281327.4429539761</v>
      </c>
      <c r="AC322">
        <f t="shared" si="88"/>
        <v>279054.29362084338</v>
      </c>
      <c r="AD322">
        <f t="shared" si="89"/>
        <v>100.68460277466346</v>
      </c>
      <c r="AE322">
        <f t="shared" si="90"/>
        <v>1.2622345216961974</v>
      </c>
      <c r="AF322">
        <f t="shared" si="91"/>
        <v>276783.3986758698</v>
      </c>
      <c r="AG322">
        <f t="shared" si="92"/>
        <v>0</v>
      </c>
    </row>
    <row r="323" spans="19:33" x14ac:dyDescent="0.25">
      <c r="S323">
        <f t="shared" si="93"/>
        <v>13</v>
      </c>
      <c r="T323">
        <f t="shared" si="94"/>
        <v>16</v>
      </c>
      <c r="U323">
        <f t="shared" si="95"/>
        <v>304</v>
      </c>
      <c r="V323">
        <f t="shared" si="96"/>
        <v>30.48550287924003</v>
      </c>
      <c r="Y323">
        <f t="shared" si="82"/>
        <v>100.67209850974064</v>
      </c>
      <c r="Z323">
        <f t="shared" si="97"/>
        <v>0</v>
      </c>
      <c r="AA323">
        <f t="shared" si="86"/>
        <v>1.2616086577007497</v>
      </c>
      <c r="AB323">
        <f t="shared" si="87"/>
        <v>276783.39867586899</v>
      </c>
      <c r="AC323">
        <f t="shared" si="88"/>
        <v>274512.50309200765</v>
      </c>
      <c r="AD323">
        <f t="shared" si="89"/>
        <v>100.6595942412999</v>
      </c>
      <c r="AE323">
        <f t="shared" si="90"/>
        <v>1.2609827935292235</v>
      </c>
      <c r="AF323">
        <f t="shared" si="91"/>
        <v>272243.86061916378</v>
      </c>
      <c r="AG323">
        <f t="shared" si="92"/>
        <v>0</v>
      </c>
    </row>
    <row r="324" spans="19:33" x14ac:dyDescent="0.25">
      <c r="S324">
        <f t="shared" si="93"/>
        <v>13</v>
      </c>
      <c r="T324">
        <f t="shared" si="94"/>
        <v>17</v>
      </c>
      <c r="U324">
        <f t="shared" si="95"/>
        <v>305</v>
      </c>
      <c r="V324">
        <f t="shared" si="96"/>
        <v>30.48550287924003</v>
      </c>
      <c r="Y324">
        <f t="shared" si="82"/>
        <v>100.64710237920015</v>
      </c>
      <c r="Z324">
        <f t="shared" si="97"/>
        <v>0</v>
      </c>
      <c r="AA324">
        <f t="shared" si="86"/>
        <v>1.2603575503203996</v>
      </c>
      <c r="AB324">
        <f t="shared" si="87"/>
        <v>272243.86061916297</v>
      </c>
      <c r="AC324">
        <f t="shared" si="88"/>
        <v>269975.21702858625</v>
      </c>
      <c r="AD324">
        <f t="shared" si="89"/>
        <v>100.63461051094582</v>
      </c>
      <c r="AE324">
        <f t="shared" si="90"/>
        <v>1.2597323068035264</v>
      </c>
      <c r="AF324">
        <f t="shared" si="91"/>
        <v>267708.82431467029</v>
      </c>
      <c r="AG324">
        <f t="shared" si="92"/>
        <v>0</v>
      </c>
    </row>
    <row r="325" spans="19:33" x14ac:dyDescent="0.25">
      <c r="S325">
        <f t="shared" si="93"/>
        <v>13</v>
      </c>
      <c r="T325">
        <f t="shared" si="94"/>
        <v>18</v>
      </c>
      <c r="U325">
        <f t="shared" si="95"/>
        <v>306</v>
      </c>
      <c r="V325">
        <f t="shared" si="96"/>
        <v>30.48550287924003</v>
      </c>
      <c r="Y325">
        <f t="shared" si="82"/>
        <v>100.62210319474376</v>
      </c>
      <c r="Z325">
        <f t="shared" si="97"/>
        <v>0</v>
      </c>
      <c r="AA325">
        <f t="shared" si="86"/>
        <v>1.259106914006664</v>
      </c>
      <c r="AB325">
        <f t="shared" si="87"/>
        <v>267708.82431466912</v>
      </c>
      <c r="AC325">
        <f t="shared" si="88"/>
        <v>265442.43186945713</v>
      </c>
      <c r="AD325">
        <f t="shared" si="89"/>
        <v>100.60959444789992</v>
      </c>
      <c r="AE325">
        <f t="shared" si="90"/>
        <v>1.2584814816961956</v>
      </c>
      <c r="AF325">
        <f t="shared" si="91"/>
        <v>263178.2909805628</v>
      </c>
      <c r="AG325">
        <f t="shared" si="92"/>
        <v>0</v>
      </c>
    </row>
    <row r="326" spans="19:33" x14ac:dyDescent="0.25">
      <c r="S326">
        <f t="shared" si="93"/>
        <v>13</v>
      </c>
      <c r="T326">
        <f t="shared" si="94"/>
        <v>19</v>
      </c>
      <c r="U326">
        <f t="shared" si="95"/>
        <v>307</v>
      </c>
      <c r="V326">
        <f t="shared" si="96"/>
        <v>30.48550287924003</v>
      </c>
      <c r="Y326">
        <f t="shared" ref="Y326:Y389" si="98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100.59709812791888</v>
      </c>
      <c r="Z326">
        <f t="shared" si="97"/>
        <v>0</v>
      </c>
      <c r="AA326">
        <f t="shared" si="86"/>
        <v>1.2578566707238683</v>
      </c>
      <c r="AB326">
        <f t="shared" si="87"/>
        <v>263178.29098056338</v>
      </c>
      <c r="AC326">
        <f t="shared" si="88"/>
        <v>260914.14897326042</v>
      </c>
      <c r="AD326">
        <f t="shared" si="89"/>
        <v>100.58460180176509</v>
      </c>
      <c r="AE326">
        <f t="shared" si="90"/>
        <v>1.2572318594429057</v>
      </c>
      <c r="AF326">
        <f t="shared" si="91"/>
        <v>258652.25628656891</v>
      </c>
      <c r="AG326">
        <f t="shared" si="92"/>
        <v>0</v>
      </c>
    </row>
    <row r="327" spans="19:33" x14ac:dyDescent="0.25">
      <c r="S327">
        <f t="shared" si="93"/>
        <v>13</v>
      </c>
      <c r="T327">
        <f t="shared" si="94"/>
        <v>20</v>
      </c>
      <c r="U327">
        <f t="shared" si="95"/>
        <v>308</v>
      </c>
      <c r="V327">
        <f t="shared" si="96"/>
        <v>30.48550287924003</v>
      </c>
      <c r="Y327">
        <f t="shared" si="98"/>
        <v>100.57211112056123</v>
      </c>
      <c r="Z327">
        <f t="shared" si="97"/>
        <v>0</v>
      </c>
      <c r="AA327">
        <f t="shared" si="86"/>
        <v>1.2566074819128463</v>
      </c>
      <c r="AB327">
        <f t="shared" si="87"/>
        <v>258652.25628656795</v>
      </c>
      <c r="AC327">
        <f t="shared" si="88"/>
        <v>256390.36281912483</v>
      </c>
      <c r="AD327">
        <f t="shared" si="89"/>
        <v>100.55959788208014</v>
      </c>
      <c r="AE327">
        <f t="shared" si="90"/>
        <v>1.2559824812721625</v>
      </c>
      <c r="AF327">
        <f t="shared" si="91"/>
        <v>254130.71935398816</v>
      </c>
      <c r="AG327">
        <f t="shared" si="92"/>
        <v>0</v>
      </c>
    </row>
    <row r="328" spans="19:33" x14ac:dyDescent="0.25">
      <c r="S328">
        <f t="shared" si="93"/>
        <v>13</v>
      </c>
      <c r="T328">
        <f t="shared" si="94"/>
        <v>21</v>
      </c>
      <c r="U328">
        <f t="shared" si="95"/>
        <v>309</v>
      </c>
      <c r="V328">
        <f t="shared" si="96"/>
        <v>30.48550287924003</v>
      </c>
      <c r="Y328">
        <f t="shared" si="98"/>
        <v>100.5470970910533</v>
      </c>
      <c r="Z328">
        <f t="shared" si="97"/>
        <v>0</v>
      </c>
      <c r="AA328">
        <f t="shared" si="86"/>
        <v>1.2553581023463842</v>
      </c>
      <c r="AB328">
        <f t="shared" si="87"/>
        <v>254130.71935398813</v>
      </c>
      <c r="AC328">
        <f t="shared" si="88"/>
        <v>251871.07476976464</v>
      </c>
      <c r="AD328">
        <f t="shared" si="89"/>
        <v>100.53459629383545</v>
      </c>
      <c r="AE328">
        <f t="shared" si="90"/>
        <v>1.2547337231113824</v>
      </c>
      <c r="AF328">
        <f t="shared" si="91"/>
        <v>249613.67795078715</v>
      </c>
      <c r="AG328">
        <f t="shared" si="92"/>
        <v>0</v>
      </c>
    </row>
    <row r="329" spans="19:33" x14ac:dyDescent="0.25">
      <c r="S329">
        <f t="shared" si="93"/>
        <v>13</v>
      </c>
      <c r="T329">
        <f t="shared" si="94"/>
        <v>22</v>
      </c>
      <c r="U329">
        <f t="shared" si="95"/>
        <v>310</v>
      </c>
      <c r="V329">
        <f t="shared" si="96"/>
        <v>30.48550287924003</v>
      </c>
      <c r="Y329">
        <f t="shared" si="98"/>
        <v>100.52210793169598</v>
      </c>
      <c r="Z329">
        <f t="shared" si="97"/>
        <v>0</v>
      </c>
      <c r="AA329">
        <f t="shared" si="86"/>
        <v>1.2541099649731473</v>
      </c>
      <c r="AB329">
        <f t="shared" si="87"/>
        <v>249613.67795078593</v>
      </c>
      <c r="AC329">
        <f t="shared" si="88"/>
        <v>247356.28001383427</v>
      </c>
      <c r="AD329">
        <f t="shared" si="89"/>
        <v>100.50960455735672</v>
      </c>
      <c r="AE329">
        <f t="shared" si="90"/>
        <v>1.2534857924237039</v>
      </c>
      <c r="AF329">
        <f t="shared" si="91"/>
        <v>245101.1290980606</v>
      </c>
      <c r="AG329">
        <f t="shared" si="92"/>
        <v>0</v>
      </c>
    </row>
    <row r="330" spans="19:33" x14ac:dyDescent="0.25">
      <c r="S330">
        <f t="shared" si="93"/>
        <v>13</v>
      </c>
      <c r="T330">
        <f t="shared" si="94"/>
        <v>23</v>
      </c>
      <c r="U330">
        <f t="shared" si="95"/>
        <v>311</v>
      </c>
      <c r="V330">
        <f t="shared" si="96"/>
        <v>30.48550287924003</v>
      </c>
      <c r="Y330">
        <f t="shared" si="98"/>
        <v>100.49709927809933</v>
      </c>
      <c r="Z330">
        <f t="shared" si="97"/>
        <v>0</v>
      </c>
      <c r="AA330">
        <f t="shared" si="86"/>
        <v>1.2528618451560092</v>
      </c>
      <c r="AB330">
        <f t="shared" si="87"/>
        <v>245101.12909806179</v>
      </c>
      <c r="AC330">
        <f t="shared" si="88"/>
        <v>242845.97777678099</v>
      </c>
      <c r="AD330">
        <f t="shared" si="89"/>
        <v>100.4845939965933</v>
      </c>
      <c r="AE330">
        <f t="shared" si="90"/>
        <v>1.2522378977761199</v>
      </c>
      <c r="AF330">
        <f t="shared" si="91"/>
        <v>240593.07266606775</v>
      </c>
      <c r="AG330">
        <f t="shared" si="92"/>
        <v>0</v>
      </c>
    </row>
    <row r="331" spans="19:33" x14ac:dyDescent="0.25">
      <c r="S331">
        <f t="shared" si="93"/>
        <v>13</v>
      </c>
      <c r="T331">
        <f t="shared" si="94"/>
        <v>24</v>
      </c>
      <c r="U331">
        <f t="shared" si="95"/>
        <v>312</v>
      </c>
      <c r="V331">
        <f t="shared" si="96"/>
        <v>30.48550287924003</v>
      </c>
      <c r="Y331">
        <f t="shared" si="98"/>
        <v>100.47210117079045</v>
      </c>
      <c r="Z331">
        <f t="shared" si="97"/>
        <v>0</v>
      </c>
      <c r="AA331">
        <f t="shared" si="86"/>
        <v>1.2516145718699141</v>
      </c>
      <c r="AB331">
        <f t="shared" si="87"/>
        <v>240593.07266606766</v>
      </c>
      <c r="AC331">
        <f t="shared" si="88"/>
        <v>238340.16643670181</v>
      </c>
      <c r="AD331">
        <f t="shared" si="89"/>
        <v>100.45960833878443</v>
      </c>
      <c r="AE331">
        <f t="shared" si="90"/>
        <v>1.2509912456542029</v>
      </c>
      <c r="AF331">
        <f t="shared" si="91"/>
        <v>236089.50418171252</v>
      </c>
      <c r="AG331">
        <f t="shared" si="92"/>
        <v>0</v>
      </c>
    </row>
    <row r="332" spans="19:33" x14ac:dyDescent="0.25">
      <c r="S332">
        <f t="shared" si="93"/>
        <v>14</v>
      </c>
      <c r="T332">
        <f t="shared" si="94"/>
        <v>1</v>
      </c>
      <c r="U332">
        <f t="shared" si="95"/>
        <v>313</v>
      </c>
      <c r="V332">
        <f t="shared" si="96"/>
        <v>30.48550287924003</v>
      </c>
      <c r="Y332">
        <f t="shared" si="98"/>
        <v>100.44710470198679</v>
      </c>
      <c r="Z332">
        <f t="shared" si="97"/>
        <v>0</v>
      </c>
      <c r="AA332">
        <f t="shared" si="86"/>
        <v>1.2503678992899663</v>
      </c>
      <c r="AB332">
        <f t="shared" si="87"/>
        <v>236089.50418171191</v>
      </c>
      <c r="AC332">
        <f t="shared" si="88"/>
        <v>233838.84196298997</v>
      </c>
      <c r="AD332">
        <f t="shared" si="89"/>
        <v>100.4345949229069</v>
      </c>
      <c r="AE332">
        <f t="shared" si="90"/>
        <v>1.2497443835733522</v>
      </c>
      <c r="AF332">
        <f t="shared" si="91"/>
        <v>231590.42440084784</v>
      </c>
      <c r="AG332">
        <f t="shared" si="92"/>
        <v>0</v>
      </c>
    </row>
    <row r="333" spans="19:33" x14ac:dyDescent="0.25">
      <c r="S333">
        <f t="shared" si="93"/>
        <v>14</v>
      </c>
      <c r="T333">
        <f t="shared" si="94"/>
        <v>2</v>
      </c>
      <c r="U333">
        <f t="shared" si="95"/>
        <v>314</v>
      </c>
      <c r="V333">
        <f t="shared" si="96"/>
        <v>30.48550287924003</v>
      </c>
      <c r="Y333">
        <f t="shared" si="98"/>
        <v>100.42209762022514</v>
      </c>
      <c r="Z333">
        <f t="shared" si="97"/>
        <v>0</v>
      </c>
      <c r="AA333">
        <f t="shared" si="86"/>
        <v>1.2491214897086733</v>
      </c>
      <c r="AB333">
        <f t="shared" si="87"/>
        <v>231590.42440084901</v>
      </c>
      <c r="AC333">
        <f t="shared" si="88"/>
        <v>229342.00571937338</v>
      </c>
      <c r="AD333">
        <f t="shared" si="89"/>
        <v>100.40960031132184</v>
      </c>
      <c r="AE333">
        <f t="shared" si="90"/>
        <v>1.2484985955338979</v>
      </c>
      <c r="AF333">
        <f t="shared" si="91"/>
        <v>227095.82945692696</v>
      </c>
      <c r="AG333">
        <f t="shared" si="92"/>
        <v>0</v>
      </c>
    </row>
    <row r="334" spans="19:33" x14ac:dyDescent="0.25">
      <c r="S334">
        <f t="shared" si="93"/>
        <v>14</v>
      </c>
      <c r="T334">
        <f t="shared" si="94"/>
        <v>3</v>
      </c>
      <c r="U334">
        <f t="shared" si="95"/>
        <v>315</v>
      </c>
      <c r="V334">
        <f t="shared" si="96"/>
        <v>30.48550287924003</v>
      </c>
      <c r="Y334">
        <f t="shared" si="98"/>
        <v>100.39711338063931</v>
      </c>
      <c r="Z334">
        <f t="shared" si="97"/>
        <v>0</v>
      </c>
      <c r="AA334">
        <f t="shared" si="86"/>
        <v>1.2478762651314064</v>
      </c>
      <c r="AB334">
        <f t="shared" si="87"/>
        <v>227095.82945692629</v>
      </c>
      <c r="AC334">
        <f t="shared" si="88"/>
        <v>224849.65217968976</v>
      </c>
      <c r="AD334">
        <f t="shared" si="89"/>
        <v>100.38459909063542</v>
      </c>
      <c r="AE334">
        <f t="shared" si="90"/>
        <v>1.2472531808851126</v>
      </c>
      <c r="AF334">
        <f t="shared" si="91"/>
        <v>222605.71800573988</v>
      </c>
      <c r="AG334">
        <f t="shared" si="92"/>
        <v>0</v>
      </c>
    </row>
    <row r="335" spans="19:33" x14ac:dyDescent="0.25">
      <c r="S335">
        <f t="shared" si="93"/>
        <v>14</v>
      </c>
      <c r="T335">
        <f t="shared" si="94"/>
        <v>4</v>
      </c>
      <c r="U335">
        <f t="shared" si="95"/>
        <v>316</v>
      </c>
      <c r="V335">
        <f t="shared" si="96"/>
        <v>30.48550287924003</v>
      </c>
      <c r="Y335">
        <f t="shared" si="98"/>
        <v>100.37209729779518</v>
      </c>
      <c r="Z335">
        <f t="shared" si="97"/>
        <v>0</v>
      </c>
      <c r="AA335">
        <f t="shared" si="86"/>
        <v>1.2466307188703469</v>
      </c>
      <c r="AB335">
        <f t="shared" si="87"/>
        <v>222605.71800574005</v>
      </c>
      <c r="AC335">
        <f t="shared" si="88"/>
        <v>220361.78271177344</v>
      </c>
      <c r="AD335">
        <f t="shared" si="89"/>
        <v>100.35959549871491</v>
      </c>
      <c r="AE335">
        <f t="shared" si="90"/>
        <v>1.2460082565448916</v>
      </c>
      <c r="AF335">
        <f t="shared" si="91"/>
        <v>218120.08828217845</v>
      </c>
      <c r="AG335">
        <f t="shared" si="92"/>
        <v>0</v>
      </c>
    </row>
    <row r="336" spans="19:33" x14ac:dyDescent="0.25">
      <c r="S336">
        <f t="shared" si="93"/>
        <v>14</v>
      </c>
      <c r="T336">
        <f t="shared" si="94"/>
        <v>5</v>
      </c>
      <c r="U336">
        <f t="shared" si="95"/>
        <v>317</v>
      </c>
      <c r="V336">
        <f t="shared" si="96"/>
        <v>30.48550287924003</v>
      </c>
      <c r="Y336">
        <f t="shared" si="98"/>
        <v>100.34710618432447</v>
      </c>
      <c r="Z336">
        <f t="shared" si="97"/>
        <v>0</v>
      </c>
      <c r="AA336">
        <f t="shared" si="86"/>
        <v>1.2453864158298951</v>
      </c>
      <c r="AB336">
        <f t="shared" si="87"/>
        <v>218120.088282179</v>
      </c>
      <c r="AC336">
        <f t="shared" si="88"/>
        <v>215878.39273368518</v>
      </c>
      <c r="AD336">
        <f t="shared" si="89"/>
        <v>100.33460651471788</v>
      </c>
      <c r="AE336">
        <f t="shared" si="90"/>
        <v>1.2447642899444451</v>
      </c>
      <c r="AF336">
        <f t="shared" si="91"/>
        <v>213638.93683837898</v>
      </c>
      <c r="AG336">
        <f t="shared" si="92"/>
        <v>0</v>
      </c>
    </row>
    <row r="337" spans="19:33" x14ac:dyDescent="0.25">
      <c r="S337">
        <f t="shared" si="93"/>
        <v>14</v>
      </c>
      <c r="T337">
        <f t="shared" si="94"/>
        <v>6</v>
      </c>
      <c r="U337">
        <f t="shared" si="95"/>
        <v>318</v>
      </c>
      <c r="V337">
        <f t="shared" si="96"/>
        <v>30.48550287924003</v>
      </c>
      <c r="Y337">
        <f t="shared" si="98"/>
        <v>100.32210021307826</v>
      </c>
      <c r="Z337">
        <f t="shared" si="97"/>
        <v>0</v>
      </c>
      <c r="AA337">
        <f t="shared" si="86"/>
        <v>1.2441422593234117</v>
      </c>
      <c r="AB337">
        <f t="shared" si="87"/>
        <v>213638.93683837808</v>
      </c>
      <c r="AC337">
        <f t="shared" si="88"/>
        <v>211399.48077159593</v>
      </c>
      <c r="AD337">
        <f t="shared" si="89"/>
        <v>100.30959391048104</v>
      </c>
      <c r="AE337">
        <f t="shared" si="90"/>
        <v>1.24352022865475</v>
      </c>
      <c r="AF337">
        <f t="shared" si="91"/>
        <v>209162.26401522098</v>
      </c>
      <c r="AG337">
        <f t="shared" si="92"/>
        <v>0</v>
      </c>
    </row>
    <row r="338" spans="19:33" x14ac:dyDescent="0.25">
      <c r="S338">
        <f t="shared" si="93"/>
        <v>14</v>
      </c>
      <c r="T338">
        <f t="shared" si="94"/>
        <v>7</v>
      </c>
      <c r="U338">
        <f t="shared" si="95"/>
        <v>319</v>
      </c>
      <c r="V338">
        <f t="shared" si="96"/>
        <v>30.48550287924003</v>
      </c>
      <c r="Y338">
        <f t="shared" si="98"/>
        <v>100.29710011337298</v>
      </c>
      <c r="Z338">
        <f t="shared" si="97"/>
        <v>0</v>
      </c>
      <c r="AA338">
        <f t="shared" si="86"/>
        <v>1.2428988199762983</v>
      </c>
      <c r="AB338">
        <f t="shared" si="87"/>
        <v>209162.26401522182</v>
      </c>
      <c r="AC338">
        <f t="shared" si="88"/>
        <v>206925.04613926448</v>
      </c>
      <c r="AD338">
        <f t="shared" si="89"/>
        <v>100.28460631001258</v>
      </c>
      <c r="AE338">
        <f t="shared" si="90"/>
        <v>1.2422774109868717</v>
      </c>
      <c r="AF338">
        <f t="shared" si="91"/>
        <v>204690.06533566909</v>
      </c>
      <c r="AG338">
        <f t="shared" si="92"/>
        <v>0</v>
      </c>
    </row>
    <row r="339" spans="19:33" x14ac:dyDescent="0.25">
      <c r="S339">
        <f t="shared" si="93"/>
        <v>14</v>
      </c>
      <c r="T339">
        <f t="shared" si="94"/>
        <v>8</v>
      </c>
      <c r="U339">
        <f t="shared" si="95"/>
        <v>320</v>
      </c>
      <c r="V339">
        <f t="shared" si="96"/>
        <v>30.48550287924003</v>
      </c>
      <c r="Y339">
        <f t="shared" si="98"/>
        <v>100.27210638173581</v>
      </c>
      <c r="Z339">
        <f t="shared" si="97"/>
        <v>0</v>
      </c>
      <c r="AA339">
        <f t="shared" si="86"/>
        <v>1.2416561113366043</v>
      </c>
      <c r="AB339">
        <f t="shared" si="87"/>
        <v>204690.06533566996</v>
      </c>
      <c r="AC339">
        <f t="shared" si="88"/>
        <v>202455.08433526408</v>
      </c>
      <c r="AD339">
        <f t="shared" si="89"/>
        <v>100.25959556221792</v>
      </c>
      <c r="AE339">
        <f t="shared" si="90"/>
        <v>1.2410345121311421</v>
      </c>
      <c r="AF339">
        <f t="shared" si="91"/>
        <v>200222.34109199786</v>
      </c>
      <c r="AG339">
        <f t="shared" si="92"/>
        <v>0</v>
      </c>
    </row>
    <row r="340" spans="19:33" x14ac:dyDescent="0.25">
      <c r="S340">
        <f t="shared" si="93"/>
        <v>14</v>
      </c>
      <c r="T340">
        <f t="shared" si="94"/>
        <v>9</v>
      </c>
      <c r="U340">
        <f t="shared" si="95"/>
        <v>321</v>
      </c>
      <c r="V340">
        <f t="shared" si="96"/>
        <v>30.48550287924003</v>
      </c>
      <c r="Y340">
        <f t="shared" si="98"/>
        <v>100.24709726905962</v>
      </c>
      <c r="Z340">
        <f t="shared" si="97"/>
        <v>0</v>
      </c>
      <c r="AA340">
        <f t="shared" si="86"/>
        <v>1.2404135352969925</v>
      </c>
      <c r="AB340">
        <f t="shared" si="87"/>
        <v>200222.34109199781</v>
      </c>
      <c r="AC340">
        <f t="shared" si="88"/>
        <v>197989.59672846322</v>
      </c>
      <c r="AD340">
        <f t="shared" si="89"/>
        <v>100.23459896963037</v>
      </c>
      <c r="AE340">
        <f t="shared" si="90"/>
        <v>1.2397925581512712</v>
      </c>
      <c r="AF340">
        <f t="shared" si="91"/>
        <v>195759.08788265323</v>
      </c>
      <c r="AG340">
        <f t="shared" si="92"/>
        <v>0</v>
      </c>
    </row>
    <row r="341" spans="19:33" x14ac:dyDescent="0.25">
      <c r="S341">
        <f t="shared" si="93"/>
        <v>14</v>
      </c>
      <c r="T341">
        <f t="shared" si="94"/>
        <v>10</v>
      </c>
      <c r="U341">
        <f t="shared" si="95"/>
        <v>322</v>
      </c>
      <c r="V341">
        <f t="shared" si="96"/>
        <v>30.48550287924003</v>
      </c>
      <c r="Y341">
        <f t="shared" si="98"/>
        <v>100.22211318402506</v>
      </c>
      <c r="Z341">
        <f t="shared" si="97"/>
        <v>0</v>
      </c>
      <c r="AA341">
        <f t="shared" ref="AA341:AA404" si="99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1.2391722027540302</v>
      </c>
      <c r="AB341">
        <f t="shared" ref="AB341:AB404" si="100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195759.08788265244</v>
      </c>
      <c r="AC341">
        <f t="shared" ref="AC341:AC404" si="101">MAX(0,AB341+(Z341-AA341)*1800)</f>
        <v>193528.57791769519</v>
      </c>
      <c r="AD341">
        <f t="shared" ref="AD341:AD404" si="102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100.20960047006302</v>
      </c>
      <c r="AE341">
        <f t="shared" ref="AE341:AE404" si="103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1.2385511072652553</v>
      </c>
      <c r="AF341">
        <f t="shared" ref="AF341:AF404" si="104">MAX(0,AB341+(Z341-AE341)*3600)</f>
        <v>191300.30389649753</v>
      </c>
      <c r="AG341">
        <f t="shared" ref="AG341:AG404" si="105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</v>
      </c>
    </row>
    <row r="342" spans="19:33" x14ac:dyDescent="0.25">
      <c r="S342">
        <f t="shared" si="93"/>
        <v>14</v>
      </c>
      <c r="T342">
        <f t="shared" si="94"/>
        <v>11</v>
      </c>
      <c r="U342">
        <f t="shared" si="95"/>
        <v>323</v>
      </c>
      <c r="V342">
        <f t="shared" si="96"/>
        <v>30.48550287924003</v>
      </c>
      <c r="Y342">
        <f t="shared" si="98"/>
        <v>100.19709766672618</v>
      </c>
      <c r="Z342">
        <f t="shared" si="97"/>
        <v>0</v>
      </c>
      <c r="AA342">
        <f t="shared" si="99"/>
        <v>1.2379305620457708</v>
      </c>
      <c r="AB342">
        <f t="shared" si="100"/>
        <v>191300.30389649732</v>
      </c>
      <c r="AC342">
        <f t="shared" si="101"/>
        <v>189072.02888481494</v>
      </c>
      <c r="AD342">
        <f t="shared" si="102"/>
        <v>100.18459485783175</v>
      </c>
      <c r="AE342">
        <f t="shared" si="103"/>
        <v>1.2373100165504496</v>
      </c>
      <c r="AF342">
        <f t="shared" si="104"/>
        <v>186845.98783691571</v>
      </c>
      <c r="AG342">
        <f t="shared" si="105"/>
        <v>0</v>
      </c>
    </row>
    <row r="343" spans="19:33" x14ac:dyDescent="0.25">
      <c r="S343">
        <f t="shared" si="93"/>
        <v>14</v>
      </c>
      <c r="T343">
        <f t="shared" si="94"/>
        <v>12</v>
      </c>
      <c r="U343">
        <f t="shared" si="95"/>
        <v>324</v>
      </c>
      <c r="V343">
        <f t="shared" si="96"/>
        <v>30.48550287924003</v>
      </c>
      <c r="Y343">
        <f t="shared" si="98"/>
        <v>100.1721045836658</v>
      </c>
      <c r="Z343">
        <f t="shared" si="97"/>
        <v>0</v>
      </c>
      <c r="AA343">
        <f t="shared" si="99"/>
        <v>1.2366900931848717</v>
      </c>
      <c r="AB343">
        <f t="shared" si="100"/>
        <v>186845.98783691524</v>
      </c>
      <c r="AC343">
        <f t="shared" si="101"/>
        <v>184619.94566918246</v>
      </c>
      <c r="AD343">
        <f t="shared" si="102"/>
        <v>100.15960864820734</v>
      </c>
      <c r="AE343">
        <f t="shared" si="103"/>
        <v>1.2360700142483854</v>
      </c>
      <c r="AF343">
        <f t="shared" si="104"/>
        <v>182396.13578562107</v>
      </c>
      <c r="AG343">
        <f t="shared" si="105"/>
        <v>0</v>
      </c>
    </row>
    <row r="344" spans="19:33" x14ac:dyDescent="0.25">
      <c r="S344">
        <f t="shared" si="93"/>
        <v>14</v>
      </c>
      <c r="T344">
        <f t="shared" si="94"/>
        <v>13</v>
      </c>
      <c r="U344">
        <f t="shared" si="95"/>
        <v>325</v>
      </c>
      <c r="V344">
        <f t="shared" si="96"/>
        <v>30.48550287924003</v>
      </c>
      <c r="Y344">
        <f t="shared" si="98"/>
        <v>100.14710131603472</v>
      </c>
      <c r="Z344">
        <f t="shared" si="97"/>
        <v>0</v>
      </c>
      <c r="AA344">
        <f t="shared" si="99"/>
        <v>1.2354499001916071</v>
      </c>
      <c r="AB344">
        <f t="shared" si="100"/>
        <v>182396.13578562081</v>
      </c>
      <c r="AC344">
        <f t="shared" si="101"/>
        <v>180172.3259652759</v>
      </c>
      <c r="AD344">
        <f t="shared" si="102"/>
        <v>100.13459398421764</v>
      </c>
      <c r="AE344">
        <f t="shared" si="103"/>
        <v>1.2348297861524566</v>
      </c>
      <c r="AF344">
        <f t="shared" si="104"/>
        <v>177950.74855547198</v>
      </c>
      <c r="AG344">
        <f t="shared" si="105"/>
        <v>0</v>
      </c>
    </row>
    <row r="345" spans="19:33" x14ac:dyDescent="0.25">
      <c r="S345">
        <f t="shared" si="93"/>
        <v>14</v>
      </c>
      <c r="T345">
        <f t="shared" si="94"/>
        <v>14</v>
      </c>
      <c r="U345">
        <f t="shared" si="95"/>
        <v>326</v>
      </c>
      <c r="V345">
        <f t="shared" si="96"/>
        <v>30.48550287924003</v>
      </c>
      <c r="Y345">
        <f t="shared" si="98"/>
        <v>100.12209920810525</v>
      </c>
      <c r="Z345">
        <f t="shared" si="97"/>
        <v>0</v>
      </c>
      <c r="AA345">
        <f t="shared" si="99"/>
        <v>1.2342102946256741</v>
      </c>
      <c r="AB345">
        <f t="shared" si="100"/>
        <v>177950.74855547084</v>
      </c>
      <c r="AC345">
        <f t="shared" si="101"/>
        <v>175729.17002514462</v>
      </c>
      <c r="AD345">
        <f t="shared" si="102"/>
        <v>100.10960442569073</v>
      </c>
      <c r="AE345">
        <f t="shared" si="103"/>
        <v>1.2335908027864317</v>
      </c>
      <c r="AF345">
        <f t="shared" si="104"/>
        <v>173509.8216654397</v>
      </c>
      <c r="AG345">
        <f t="shared" si="105"/>
        <v>0</v>
      </c>
    </row>
    <row r="346" spans="19:33" x14ac:dyDescent="0.25">
      <c r="S346">
        <f t="shared" si="93"/>
        <v>14</v>
      </c>
      <c r="T346">
        <f t="shared" si="94"/>
        <v>15</v>
      </c>
      <c r="U346">
        <f t="shared" si="95"/>
        <v>327</v>
      </c>
      <c r="V346">
        <f t="shared" si="96"/>
        <v>30.48550287924003</v>
      </c>
      <c r="Y346">
        <f t="shared" si="98"/>
        <v>100.09710823542385</v>
      </c>
      <c r="Z346">
        <f t="shared" si="97"/>
        <v>0</v>
      </c>
      <c r="AA346">
        <f t="shared" si="99"/>
        <v>1.2329715501361296</v>
      </c>
      <c r="AB346">
        <f t="shared" si="100"/>
        <v>173509.82166543999</v>
      </c>
      <c r="AC346">
        <f t="shared" si="101"/>
        <v>171290.47287519494</v>
      </c>
      <c r="AD346">
        <f t="shared" si="102"/>
        <v>100.08459636716074</v>
      </c>
      <c r="AE346">
        <f t="shared" si="103"/>
        <v>1.2323518673577736</v>
      </c>
      <c r="AF346">
        <f t="shared" si="104"/>
        <v>169073.35494295199</v>
      </c>
      <c r="AG346">
        <f t="shared" si="105"/>
        <v>0</v>
      </c>
    </row>
    <row r="347" spans="19:33" x14ac:dyDescent="0.25">
      <c r="S347">
        <f t="shared" si="93"/>
        <v>14</v>
      </c>
      <c r="T347">
        <f t="shared" si="94"/>
        <v>16</v>
      </c>
      <c r="U347">
        <f t="shared" si="95"/>
        <v>328</v>
      </c>
      <c r="V347">
        <f t="shared" si="96"/>
        <v>30.48550287924003</v>
      </c>
      <c r="Y347">
        <f t="shared" si="98"/>
        <v>100.07209707565059</v>
      </c>
      <c r="Z347">
        <f t="shared" si="97"/>
        <v>0</v>
      </c>
      <c r="AA347">
        <f t="shared" si="99"/>
        <v>1.2317328074757787</v>
      </c>
      <c r="AB347">
        <f t="shared" si="100"/>
        <v>169073.35494295298</v>
      </c>
      <c r="AC347">
        <f t="shared" si="101"/>
        <v>166856.23588949657</v>
      </c>
      <c r="AD347">
        <f t="shared" si="102"/>
        <v>100.05959777781945</v>
      </c>
      <c r="AE347">
        <f t="shared" si="103"/>
        <v>1.2311137472807205</v>
      </c>
      <c r="AF347">
        <f t="shared" si="104"/>
        <v>164641.34545274239</v>
      </c>
      <c r="AG347">
        <f t="shared" si="105"/>
        <v>0</v>
      </c>
    </row>
    <row r="348" spans="19:33" x14ac:dyDescent="0.25">
      <c r="S348">
        <f t="shared" si="93"/>
        <v>14</v>
      </c>
      <c r="T348">
        <f t="shared" si="94"/>
        <v>17</v>
      </c>
      <c r="U348">
        <f t="shared" si="95"/>
        <v>329</v>
      </c>
      <c r="V348">
        <f t="shared" si="96"/>
        <v>30.48550287924003</v>
      </c>
      <c r="Y348">
        <f t="shared" si="98"/>
        <v>100.04711104410562</v>
      </c>
      <c r="Z348">
        <f t="shared" si="97"/>
        <v>0</v>
      </c>
      <c r="AA348">
        <f t="shared" si="99"/>
        <v>1.2304953093562105</v>
      </c>
      <c r="AB348">
        <f t="shared" si="100"/>
        <v>164641.3454527416</v>
      </c>
      <c r="AC348">
        <f t="shared" si="101"/>
        <v>162426.45389590043</v>
      </c>
      <c r="AD348">
        <f t="shared" si="102"/>
        <v>100.03460202163309</v>
      </c>
      <c r="AE348">
        <f t="shared" si="103"/>
        <v>1.2298762603947797</v>
      </c>
      <c r="AF348">
        <f t="shared" si="104"/>
        <v>160213.79091532039</v>
      </c>
      <c r="AG348">
        <f t="shared" si="105"/>
        <v>0</v>
      </c>
    </row>
    <row r="349" spans="19:33" x14ac:dyDescent="0.25">
      <c r="S349">
        <f t="shared" si="93"/>
        <v>14</v>
      </c>
      <c r="T349">
        <f t="shared" si="94"/>
        <v>18</v>
      </c>
      <c r="U349">
        <f t="shared" si="95"/>
        <v>330</v>
      </c>
      <c r="V349">
        <f t="shared" si="96"/>
        <v>30.48550287924003</v>
      </c>
      <c r="Y349">
        <f t="shared" si="98"/>
        <v>100.02209819914725</v>
      </c>
      <c r="Z349">
        <f t="shared" si="97"/>
        <v>0</v>
      </c>
      <c r="AA349">
        <f t="shared" si="99"/>
        <v>1.2292576318604675</v>
      </c>
      <c r="AB349">
        <f t="shared" si="100"/>
        <v>160213.79091532013</v>
      </c>
      <c r="AC349">
        <f t="shared" si="101"/>
        <v>158001.1271779713</v>
      </c>
      <c r="AD349">
        <f t="shared" si="102"/>
        <v>100.00959437238488</v>
      </c>
      <c r="AE349">
        <f t="shared" si="103"/>
        <v>1.2286390031145731</v>
      </c>
      <c r="AF349">
        <f t="shared" si="104"/>
        <v>155790.69050410768</v>
      </c>
      <c r="AG349">
        <f t="shared" si="105"/>
        <v>0</v>
      </c>
    </row>
    <row r="350" spans="19:33" x14ac:dyDescent="0.25">
      <c r="S350">
        <f t="shared" si="93"/>
        <v>14</v>
      </c>
      <c r="T350">
        <f t="shared" si="94"/>
        <v>19</v>
      </c>
      <c r="U350">
        <f t="shared" si="95"/>
        <v>331</v>
      </c>
      <c r="V350">
        <f t="shared" si="96"/>
        <v>30.48550287924003</v>
      </c>
      <c r="Y350">
        <f t="shared" si="98"/>
        <v>99.997103130822666</v>
      </c>
      <c r="Z350">
        <f t="shared" si="97"/>
        <v>0</v>
      </c>
      <c r="AA350">
        <f t="shared" si="99"/>
        <v>1.2280209970233857</v>
      </c>
      <c r="AB350">
        <f t="shared" si="100"/>
        <v>155790.69050410669</v>
      </c>
      <c r="AC350">
        <f t="shared" si="101"/>
        <v>153580.25270946461</v>
      </c>
      <c r="AD350">
        <f t="shared" si="102"/>
        <v>99.984610959305513</v>
      </c>
      <c r="AE350">
        <f t="shared" si="103"/>
        <v>1.2274029653255585</v>
      </c>
      <c r="AF350">
        <f t="shared" si="104"/>
        <v>151372.03982893468</v>
      </c>
      <c r="AG350">
        <f t="shared" si="105"/>
        <v>0</v>
      </c>
    </row>
    <row r="351" spans="19:33" x14ac:dyDescent="0.25">
      <c r="S351">
        <f t="shared" si="93"/>
        <v>14</v>
      </c>
      <c r="T351">
        <f t="shared" si="94"/>
        <v>20</v>
      </c>
      <c r="U351">
        <f t="shared" si="95"/>
        <v>332</v>
      </c>
      <c r="V351">
        <f t="shared" si="96"/>
        <v>30.48550287924003</v>
      </c>
      <c r="Y351">
        <f t="shared" si="98"/>
        <v>99.972102588344029</v>
      </c>
      <c r="Z351">
        <f t="shared" si="97"/>
        <v>0</v>
      </c>
      <c r="AA351">
        <f t="shared" si="99"/>
        <v>1.2267847677492822</v>
      </c>
      <c r="AB351">
        <f t="shared" si="100"/>
        <v>151372.03982893404</v>
      </c>
      <c r="AC351">
        <f t="shared" si="101"/>
        <v>149163.82724698534</v>
      </c>
      <c r="AD351">
        <f t="shared" si="102"/>
        <v>99.959594219073864</v>
      </c>
      <c r="AE351">
        <f t="shared" si="103"/>
        <v>1.2261665702565956</v>
      </c>
      <c r="AF351">
        <f t="shared" si="104"/>
        <v>146957.8401760103</v>
      </c>
      <c r="AG351">
        <f t="shared" si="105"/>
        <v>0</v>
      </c>
    </row>
    <row r="352" spans="19:33" x14ac:dyDescent="0.25">
      <c r="S352">
        <f t="shared" si="93"/>
        <v>14</v>
      </c>
      <c r="T352">
        <f t="shared" si="94"/>
        <v>21</v>
      </c>
      <c r="U352">
        <f t="shared" si="95"/>
        <v>333</v>
      </c>
      <c r="V352">
        <f t="shared" si="96"/>
        <v>30.48550287924003</v>
      </c>
      <c r="Y352">
        <f t="shared" si="98"/>
        <v>99.94709845615931</v>
      </c>
      <c r="Z352">
        <f t="shared" si="97"/>
        <v>0</v>
      </c>
      <c r="AA352">
        <f t="shared" si="99"/>
        <v>1.2255489958041521</v>
      </c>
      <c r="AB352">
        <f t="shared" si="100"/>
        <v>146957.84017601106</v>
      </c>
      <c r="AC352">
        <f t="shared" si="101"/>
        <v>144751.8519835636</v>
      </c>
      <c r="AD352">
        <f t="shared" si="102"/>
        <v>99.934602686892205</v>
      </c>
      <c r="AE352">
        <f t="shared" si="103"/>
        <v>1.2249314210377482</v>
      </c>
      <c r="AF352">
        <f t="shared" si="104"/>
        <v>142548.08706027517</v>
      </c>
      <c r="AG352">
        <f t="shared" si="105"/>
        <v>0</v>
      </c>
    </row>
    <row r="353" spans="19:33" x14ac:dyDescent="0.25">
      <c r="S353">
        <f t="shared" si="93"/>
        <v>14</v>
      </c>
      <c r="T353">
        <f t="shared" si="94"/>
        <v>22</v>
      </c>
      <c r="U353">
        <f t="shared" si="95"/>
        <v>334</v>
      </c>
      <c r="V353">
        <f t="shared" si="96"/>
        <v>30.48550287924003</v>
      </c>
      <c r="Y353">
        <f t="shared" si="98"/>
        <v>99.922110264503388</v>
      </c>
      <c r="Z353">
        <f t="shared" si="97"/>
        <v>0</v>
      </c>
      <c r="AA353">
        <f t="shared" si="99"/>
        <v>1.2243142156781528</v>
      </c>
      <c r="AB353">
        <f t="shared" si="100"/>
        <v>142548.08706027453</v>
      </c>
      <c r="AC353">
        <f t="shared" si="101"/>
        <v>140344.32147205385</v>
      </c>
      <c r="AD353">
        <f t="shared" si="102"/>
        <v>99.909597339080676</v>
      </c>
      <c r="AE353">
        <f t="shared" si="103"/>
        <v>1.2236964492414875</v>
      </c>
      <c r="AF353">
        <f t="shared" si="104"/>
        <v>138142.77984300518</v>
      </c>
      <c r="AG353">
        <f t="shared" si="105"/>
        <v>0</v>
      </c>
    </row>
    <row r="354" spans="19:33" x14ac:dyDescent="0.25">
      <c r="S354">
        <f t="shared" si="93"/>
        <v>14</v>
      </c>
      <c r="T354">
        <f t="shared" si="94"/>
        <v>23</v>
      </c>
      <c r="U354">
        <f t="shared" si="95"/>
        <v>335</v>
      </c>
      <c r="V354">
        <f t="shared" si="96"/>
        <v>30.48550287924003</v>
      </c>
      <c r="Y354">
        <f t="shared" si="98"/>
        <v>99.897097041242063</v>
      </c>
      <c r="Z354">
        <f t="shared" si="97"/>
        <v>0</v>
      </c>
      <c r="AA354">
        <f t="shared" si="99"/>
        <v>1.223079306231988</v>
      </c>
      <c r="AB354">
        <f t="shared" si="100"/>
        <v>138142.77984300561</v>
      </c>
      <c r="AC354">
        <f t="shared" si="101"/>
        <v>135941.23709178803</v>
      </c>
      <c r="AD354">
        <f t="shared" si="102"/>
        <v>99.884596737031799</v>
      </c>
      <c r="AE354">
        <f t="shared" si="103"/>
        <v>1.2224621629079186</v>
      </c>
      <c r="AF354">
        <f t="shared" si="104"/>
        <v>133741.9160565371</v>
      </c>
      <c r="AG354">
        <f t="shared" si="105"/>
        <v>0</v>
      </c>
    </row>
    <row r="355" spans="19:33" x14ac:dyDescent="0.25">
      <c r="S355">
        <f t="shared" si="93"/>
        <v>14</v>
      </c>
      <c r="T355">
        <f t="shared" si="94"/>
        <v>24</v>
      </c>
      <c r="U355">
        <f t="shared" si="95"/>
        <v>336</v>
      </c>
      <c r="V355">
        <f t="shared" si="96"/>
        <v>30.48550287924003</v>
      </c>
      <c r="Y355">
        <f t="shared" si="98"/>
        <v>99.872109047668744</v>
      </c>
      <c r="Z355">
        <f t="shared" si="97"/>
        <v>0</v>
      </c>
      <c r="AA355">
        <f t="shared" si="99"/>
        <v>1.2218456423821913</v>
      </c>
      <c r="AB355">
        <f t="shared" si="100"/>
        <v>133741.91605653739</v>
      </c>
      <c r="AC355">
        <f t="shared" si="101"/>
        <v>131542.59390024946</v>
      </c>
      <c r="AD355">
        <f t="shared" si="102"/>
        <v>99.859603746191596</v>
      </c>
      <c r="AE355">
        <f t="shared" si="103"/>
        <v>1.2212286402341563</v>
      </c>
      <c r="AF355">
        <f t="shared" si="104"/>
        <v>129345.49295169442</v>
      </c>
      <c r="AG355">
        <f t="shared" si="105"/>
        <v>0</v>
      </c>
    </row>
    <row r="356" spans="19:33" x14ac:dyDescent="0.25">
      <c r="S356">
        <f t="shared" si="93"/>
        <v>15</v>
      </c>
      <c r="T356">
        <f t="shared" si="94"/>
        <v>1</v>
      </c>
      <c r="U356">
        <f t="shared" si="95"/>
        <v>337</v>
      </c>
      <c r="V356">
        <f t="shared" si="96"/>
        <v>30.48550287924003</v>
      </c>
      <c r="Y356">
        <f t="shared" si="98"/>
        <v>99.847098896376835</v>
      </c>
      <c r="Z356">
        <f t="shared" si="97"/>
        <v>0</v>
      </c>
      <c r="AA356">
        <f t="shared" si="99"/>
        <v>1.2206119283022923</v>
      </c>
      <c r="AB356">
        <f t="shared" si="100"/>
        <v>129345.49295169386</v>
      </c>
      <c r="AC356">
        <f t="shared" si="101"/>
        <v>127148.39148074973</v>
      </c>
      <c r="AD356">
        <f t="shared" si="102"/>
        <v>99.834594043588893</v>
      </c>
      <c r="AE356">
        <f t="shared" si="103"/>
        <v>1.2199952162237973</v>
      </c>
      <c r="AF356">
        <f t="shared" si="104"/>
        <v>124953.51017328819</v>
      </c>
      <c r="AG356">
        <f t="shared" si="105"/>
        <v>0</v>
      </c>
    </row>
    <row r="357" spans="19:33" x14ac:dyDescent="0.25">
      <c r="S357">
        <f t="shared" si="93"/>
        <v>15</v>
      </c>
      <c r="T357">
        <f t="shared" si="94"/>
        <v>2</v>
      </c>
      <c r="U357">
        <f t="shared" si="95"/>
        <v>338</v>
      </c>
      <c r="V357">
        <f t="shared" si="96"/>
        <v>30.48550287924003</v>
      </c>
      <c r="Y357">
        <f t="shared" si="98"/>
        <v>99.822101826911691</v>
      </c>
      <c r="Z357">
        <f t="shared" si="97"/>
        <v>0</v>
      </c>
      <c r="AA357">
        <f t="shared" si="99"/>
        <v>1.2193791273307371</v>
      </c>
      <c r="AB357">
        <f t="shared" si="100"/>
        <v>124953.51017328737</v>
      </c>
      <c r="AC357">
        <f t="shared" si="101"/>
        <v>122758.62774409205</v>
      </c>
      <c r="AD357">
        <f t="shared" si="102"/>
        <v>99.80960960385012</v>
      </c>
      <c r="AE357">
        <f t="shared" si="103"/>
        <v>1.2187630381228134</v>
      </c>
      <c r="AF357">
        <f t="shared" si="104"/>
        <v>120565.96323604524</v>
      </c>
      <c r="AG357">
        <f t="shared" si="105"/>
        <v>0</v>
      </c>
    </row>
    <row r="358" spans="19:33" x14ac:dyDescent="0.25">
      <c r="S358">
        <f t="shared" si="93"/>
        <v>15</v>
      </c>
      <c r="T358">
        <f t="shared" si="94"/>
        <v>3</v>
      </c>
      <c r="U358">
        <f t="shared" si="95"/>
        <v>339</v>
      </c>
      <c r="V358">
        <f t="shared" si="96"/>
        <v>30.48550287924003</v>
      </c>
      <c r="Y358">
        <f t="shared" si="98"/>
        <v>99.797104033557773</v>
      </c>
      <c r="Z358">
        <f t="shared" si="97"/>
        <v>0</v>
      </c>
      <c r="AA358">
        <f t="shared" si="99"/>
        <v>1.2181468620914722</v>
      </c>
      <c r="AB358">
        <f t="shared" si="100"/>
        <v>120565.96323604605</v>
      </c>
      <c r="AC358">
        <f t="shared" si="101"/>
        <v>118373.29888428141</v>
      </c>
      <c r="AD358">
        <f t="shared" si="102"/>
        <v>99.784594618493713</v>
      </c>
      <c r="AE358">
        <f t="shared" si="103"/>
        <v>1.2175305810607886</v>
      </c>
      <c r="AF358">
        <f t="shared" si="104"/>
        <v>116182.85314422721</v>
      </c>
      <c r="AG358">
        <f t="shared" si="105"/>
        <v>0</v>
      </c>
    </row>
    <row r="359" spans="19:33" x14ac:dyDescent="0.25">
      <c r="S359">
        <f t="shared" si="93"/>
        <v>15</v>
      </c>
      <c r="T359">
        <f t="shared" si="94"/>
        <v>4</v>
      </c>
      <c r="U359">
        <f t="shared" si="95"/>
        <v>340</v>
      </c>
      <c r="V359">
        <f t="shared" si="96"/>
        <v>30.48550287924003</v>
      </c>
      <c r="Y359">
        <f t="shared" si="98"/>
        <v>99.772097860877523</v>
      </c>
      <c r="Z359">
        <f t="shared" si="97"/>
        <v>0</v>
      </c>
      <c r="AA359">
        <f t="shared" si="99"/>
        <v>1.2169149236040273</v>
      </c>
      <c r="AB359">
        <f t="shared" si="100"/>
        <v>116182.85314422629</v>
      </c>
      <c r="AC359">
        <f t="shared" si="101"/>
        <v>113992.40628173904</v>
      </c>
      <c r="AD359">
        <f t="shared" si="102"/>
        <v>99.759601096857722</v>
      </c>
      <c r="AE359">
        <f t="shared" si="103"/>
        <v>1.2162992658317897</v>
      </c>
      <c r="AF359">
        <f t="shared" si="104"/>
        <v>111804.17578723184</v>
      </c>
      <c r="AG359">
        <f t="shared" si="105"/>
        <v>0</v>
      </c>
    </row>
    <row r="360" spans="19:33" x14ac:dyDescent="0.25">
      <c r="S360">
        <f t="shared" si="93"/>
        <v>15</v>
      </c>
      <c r="T360">
        <f t="shared" si="94"/>
        <v>5</v>
      </c>
      <c r="U360">
        <f t="shared" si="95"/>
        <v>341</v>
      </c>
      <c r="V360">
        <f t="shared" si="96"/>
        <v>30.48550287924003</v>
      </c>
      <c r="Y360">
        <f t="shared" si="98"/>
        <v>99.747112472605309</v>
      </c>
      <c r="Z360">
        <f t="shared" si="97"/>
        <v>0</v>
      </c>
      <c r="AA360">
        <f t="shared" si="99"/>
        <v>1.2156841080585747</v>
      </c>
      <c r="AB360">
        <f t="shared" si="100"/>
        <v>111804.17578723069</v>
      </c>
      <c r="AC360">
        <f t="shared" si="101"/>
        <v>109615.94439272526</v>
      </c>
      <c r="AD360">
        <f t="shared" si="102"/>
        <v>99.734598481498409</v>
      </c>
      <c r="AE360">
        <f t="shared" si="103"/>
        <v>1.2150682578767336</v>
      </c>
      <c r="AF360">
        <f t="shared" si="104"/>
        <v>107429.93005887445</v>
      </c>
      <c r="AG360">
        <f t="shared" si="105"/>
        <v>0</v>
      </c>
    </row>
    <row r="361" spans="19:33" x14ac:dyDescent="0.25">
      <c r="S361">
        <f t="shared" si="93"/>
        <v>15</v>
      </c>
      <c r="T361">
        <f t="shared" si="94"/>
        <v>6</v>
      </c>
      <c r="U361">
        <f t="shared" si="95"/>
        <v>342</v>
      </c>
      <c r="V361">
        <f t="shared" si="96"/>
        <v>30.48550287924003</v>
      </c>
      <c r="Y361">
        <f t="shared" si="98"/>
        <v>99.722097169250517</v>
      </c>
      <c r="Z361">
        <f t="shared" si="97"/>
        <v>0</v>
      </c>
      <c r="AA361">
        <f t="shared" si="99"/>
        <v>1.2144530316587068</v>
      </c>
      <c r="AB361">
        <f t="shared" si="100"/>
        <v>107429.93005887349</v>
      </c>
      <c r="AC361">
        <f t="shared" si="101"/>
        <v>105243.91460188782</v>
      </c>
      <c r="AD361">
        <f t="shared" si="102"/>
        <v>99.709595850579674</v>
      </c>
      <c r="AE361">
        <f t="shared" si="103"/>
        <v>1.2138378051245879</v>
      </c>
      <c r="AF361">
        <f t="shared" si="104"/>
        <v>103060.11396042498</v>
      </c>
      <c r="AG361">
        <f t="shared" si="105"/>
        <v>0</v>
      </c>
    </row>
    <row r="362" spans="19:33" x14ac:dyDescent="0.25">
      <c r="S362">
        <f t="shared" si="93"/>
        <v>15</v>
      </c>
      <c r="T362">
        <f t="shared" si="94"/>
        <v>7</v>
      </c>
      <c r="U362">
        <f t="shared" si="95"/>
        <v>343</v>
      </c>
      <c r="V362">
        <f t="shared" si="96"/>
        <v>30.48550287924003</v>
      </c>
      <c r="Y362">
        <f t="shared" si="98"/>
        <v>99.697107197928446</v>
      </c>
      <c r="Z362">
        <f t="shared" si="97"/>
        <v>0</v>
      </c>
      <c r="AA362">
        <f t="shared" si="99"/>
        <v>1.2132232019224192</v>
      </c>
      <c r="AB362">
        <f t="shared" si="100"/>
        <v>103060.11396042508</v>
      </c>
      <c r="AC362">
        <f t="shared" si="101"/>
        <v>100876.31219696472</v>
      </c>
      <c r="AD362">
        <f t="shared" si="102"/>
        <v>99.68460564733823</v>
      </c>
      <c r="AE362">
        <f t="shared" si="103"/>
        <v>1.2126082468786965</v>
      </c>
      <c r="AF362">
        <f t="shared" si="104"/>
        <v>98694.724271661777</v>
      </c>
      <c r="AG362">
        <f t="shared" si="105"/>
        <v>0</v>
      </c>
    </row>
    <row r="363" spans="19:33" x14ac:dyDescent="0.25">
      <c r="S363">
        <f t="shared" si="93"/>
        <v>15</v>
      </c>
      <c r="T363">
        <f t="shared" si="94"/>
        <v>8</v>
      </c>
      <c r="U363">
        <f t="shared" si="95"/>
        <v>344</v>
      </c>
      <c r="V363">
        <f t="shared" si="96"/>
        <v>30.48550287924003</v>
      </c>
      <c r="Y363">
        <f t="shared" si="98"/>
        <v>99.672099761907361</v>
      </c>
      <c r="Z363">
        <f t="shared" si="97"/>
        <v>0</v>
      </c>
      <c r="AA363">
        <f t="shared" si="99"/>
        <v>1.2119934514651449</v>
      </c>
      <c r="AB363">
        <f t="shared" si="100"/>
        <v>98694.7242716615</v>
      </c>
      <c r="AC363">
        <f t="shared" si="101"/>
        <v>96513.13605902424</v>
      </c>
      <c r="AD363">
        <f t="shared" si="102"/>
        <v>99.659593874829355</v>
      </c>
      <c r="AE363">
        <f t="shared" si="103"/>
        <v>1.211378655970619</v>
      </c>
      <c r="AF363">
        <f t="shared" si="104"/>
        <v>94333.761110167266</v>
      </c>
      <c r="AG363">
        <f t="shared" si="105"/>
        <v>0</v>
      </c>
    </row>
    <row r="364" spans="19:33" x14ac:dyDescent="0.25">
      <c r="S364">
        <f t="shared" si="93"/>
        <v>15</v>
      </c>
      <c r="T364">
        <f t="shared" si="94"/>
        <v>9</v>
      </c>
      <c r="U364">
        <f t="shared" si="95"/>
        <v>345</v>
      </c>
      <c r="V364">
        <f t="shared" si="96"/>
        <v>30.48550287924003</v>
      </c>
      <c r="Y364">
        <f t="shared" si="98"/>
        <v>99.647100675217644</v>
      </c>
      <c r="Z364">
        <f t="shared" si="97"/>
        <v>0</v>
      </c>
      <c r="AA364">
        <f t="shared" si="99"/>
        <v>1.2107644841981104</v>
      </c>
      <c r="AB364">
        <f t="shared" si="100"/>
        <v>94333.761110166073</v>
      </c>
      <c r="AC364">
        <f t="shared" si="101"/>
        <v>92154.385038609471</v>
      </c>
      <c r="AD364">
        <f t="shared" si="102"/>
        <v>99.634607469170092</v>
      </c>
      <c r="AE364">
        <f t="shared" si="103"/>
        <v>1.2101503121092128</v>
      </c>
      <c r="AF364">
        <f t="shared" si="104"/>
        <v>89977.219986572905</v>
      </c>
      <c r="AG364">
        <f t="shared" si="105"/>
        <v>0</v>
      </c>
    </row>
    <row r="365" spans="19:33" x14ac:dyDescent="0.25">
      <c r="S365">
        <f t="shared" ref="S365:S428" si="106">S341+1</f>
        <v>15</v>
      </c>
      <c r="T365">
        <f t="shared" ref="T365:T428" si="107">T341</f>
        <v>10</v>
      </c>
      <c r="U365">
        <f t="shared" si="95"/>
        <v>346</v>
      </c>
      <c r="V365">
        <f t="shared" si="96"/>
        <v>30.48550287924003</v>
      </c>
      <c r="Y365">
        <f t="shared" si="98"/>
        <v>99.622105653650905</v>
      </c>
      <c r="Z365">
        <f t="shared" si="97"/>
        <v>0</v>
      </c>
      <c r="AA365">
        <f t="shared" si="99"/>
        <v>1.2095361832335529</v>
      </c>
      <c r="AB365">
        <f t="shared" si="100"/>
        <v>89977.219986572614</v>
      </c>
      <c r="AC365">
        <f t="shared" si="101"/>
        <v>87800.05485675222</v>
      </c>
      <c r="AD365">
        <f t="shared" si="102"/>
        <v>99.609595184343448</v>
      </c>
      <c r="AE365">
        <f t="shared" si="103"/>
        <v>1.20892181857901</v>
      </c>
      <c r="AF365">
        <f t="shared" si="104"/>
        <v>85625.10143968818</v>
      </c>
      <c r="AG365">
        <f t="shared" si="105"/>
        <v>0</v>
      </c>
    </row>
    <row r="366" spans="19:33" x14ac:dyDescent="0.25">
      <c r="S366">
        <f t="shared" si="106"/>
        <v>15</v>
      </c>
      <c r="T366">
        <f t="shared" si="107"/>
        <v>11</v>
      </c>
      <c r="U366">
        <f t="shared" si="95"/>
        <v>347</v>
      </c>
      <c r="V366">
        <f t="shared" si="96"/>
        <v>30.48550287924003</v>
      </c>
      <c r="Y366">
        <f t="shared" si="98"/>
        <v>99.597097424023545</v>
      </c>
      <c r="Z366">
        <f t="shared" si="97"/>
        <v>0</v>
      </c>
      <c r="AA366">
        <f t="shared" si="99"/>
        <v>1.2083080780379643</v>
      </c>
      <c r="AB366">
        <f t="shared" si="100"/>
        <v>85625.101439687627</v>
      </c>
      <c r="AC366">
        <f t="shared" si="101"/>
        <v>83450.146899219297</v>
      </c>
      <c r="AD366">
        <f t="shared" si="102"/>
        <v>99.584599657248319</v>
      </c>
      <c r="AE366">
        <f t="shared" si="103"/>
        <v>1.2076943371799103</v>
      </c>
      <c r="AF366">
        <f t="shared" si="104"/>
        <v>81277.401825839945</v>
      </c>
      <c r="AG366">
        <f t="shared" si="105"/>
        <v>0</v>
      </c>
    </row>
    <row r="367" spans="19:33" x14ac:dyDescent="0.25">
      <c r="S367">
        <f t="shared" si="106"/>
        <v>15</v>
      </c>
      <c r="T367">
        <f t="shared" si="107"/>
        <v>12</v>
      </c>
      <c r="U367">
        <f t="shared" si="95"/>
        <v>348</v>
      </c>
      <c r="V367">
        <f t="shared" si="96"/>
        <v>30.48550287924003</v>
      </c>
      <c r="Y367">
        <f t="shared" si="98"/>
        <v>99.572114586556552</v>
      </c>
      <c r="Z367">
        <f t="shared" si="97"/>
        <v>0</v>
      </c>
      <c r="AA367">
        <f t="shared" si="99"/>
        <v>1.2070812198016583</v>
      </c>
      <c r="AB367">
        <f t="shared" si="100"/>
        <v>81277.401825838941</v>
      </c>
      <c r="AC367">
        <f t="shared" si="101"/>
        <v>79104.65563019595</v>
      </c>
      <c r="AD367">
        <f t="shared" si="102"/>
        <v>99.559599796435393</v>
      </c>
      <c r="AE367">
        <f t="shared" si="103"/>
        <v>1.2064672932822007</v>
      </c>
      <c r="AF367">
        <f t="shared" si="104"/>
        <v>76934.119570023016</v>
      </c>
      <c r="AG367">
        <f t="shared" si="105"/>
        <v>0</v>
      </c>
    </row>
    <row r="368" spans="19:33" x14ac:dyDescent="0.25">
      <c r="S368">
        <f t="shared" si="106"/>
        <v>15</v>
      </c>
      <c r="T368">
        <f t="shared" si="107"/>
        <v>13</v>
      </c>
      <c r="U368">
        <f t="shared" si="95"/>
        <v>349</v>
      </c>
      <c r="V368">
        <f t="shared" si="96"/>
        <v>30.48550287924003</v>
      </c>
      <c r="Y368">
        <f t="shared" si="98"/>
        <v>99.547097461514397</v>
      </c>
      <c r="Z368">
        <f t="shared" si="97"/>
        <v>0</v>
      </c>
      <c r="AA368">
        <f t="shared" si="99"/>
        <v>1.2058539837694606</v>
      </c>
      <c r="AB368">
        <f t="shared" si="100"/>
        <v>76934.119570024239</v>
      </c>
      <c r="AC368">
        <f t="shared" si="101"/>
        <v>74763.582399239211</v>
      </c>
      <c r="AD368">
        <f t="shared" si="102"/>
        <v>99.534595120196244</v>
      </c>
      <c r="AE368">
        <f t="shared" si="103"/>
        <v>1.205240673942904</v>
      </c>
      <c r="AF368">
        <f t="shared" si="104"/>
        <v>72595.253143829788</v>
      </c>
      <c r="AG368">
        <f t="shared" si="105"/>
        <v>0</v>
      </c>
    </row>
    <row r="369" spans="19:33" x14ac:dyDescent="0.25">
      <c r="S369">
        <f t="shared" si="106"/>
        <v>15</v>
      </c>
      <c r="T369">
        <f t="shared" si="107"/>
        <v>14</v>
      </c>
      <c r="U369">
        <f t="shared" si="95"/>
        <v>350</v>
      </c>
      <c r="V369">
        <f t="shared" si="96"/>
        <v>30.48550287924003</v>
      </c>
      <c r="Y369">
        <f t="shared" si="98"/>
        <v>99.522105496518691</v>
      </c>
      <c r="Z369">
        <f t="shared" si="97"/>
        <v>0</v>
      </c>
      <c r="AA369">
        <f t="shared" si="99"/>
        <v>1.204627987987809</v>
      </c>
      <c r="AB369">
        <f t="shared" si="100"/>
        <v>72595.253143830312</v>
      </c>
      <c r="AC369">
        <f t="shared" si="101"/>
        <v>70426.922765452255</v>
      </c>
      <c r="AD369">
        <f t="shared" si="102"/>
        <v>99.50960772709665</v>
      </c>
      <c r="AE369">
        <f t="shared" si="103"/>
        <v>1.2040150803442169</v>
      </c>
      <c r="AF369">
        <f t="shared" si="104"/>
        <v>68260.798854591136</v>
      </c>
      <c r="AG369">
        <f t="shared" si="105"/>
        <v>0</v>
      </c>
    </row>
    <row r="370" spans="19:33" x14ac:dyDescent="0.25">
      <c r="S370">
        <f t="shared" si="106"/>
        <v>15</v>
      </c>
      <c r="T370">
        <f t="shared" si="107"/>
        <v>15</v>
      </c>
      <c r="U370">
        <f t="shared" si="95"/>
        <v>351</v>
      </c>
      <c r="V370">
        <f t="shared" si="96"/>
        <v>30.48550287924003</v>
      </c>
      <c r="Y370">
        <f t="shared" si="98"/>
        <v>99.497100797654042</v>
      </c>
      <c r="Z370">
        <f t="shared" si="97"/>
        <v>0</v>
      </c>
      <c r="AA370">
        <f t="shared" si="99"/>
        <v>1.2034022013634389</v>
      </c>
      <c r="AB370">
        <f t="shared" si="100"/>
        <v>68260.798854591369</v>
      </c>
      <c r="AC370">
        <f t="shared" si="101"/>
        <v>66094.674892137176</v>
      </c>
      <c r="AD370">
        <f t="shared" si="102"/>
        <v>99.484593867913532</v>
      </c>
      <c r="AE370">
        <f t="shared" si="103"/>
        <v>1.2027893223680628</v>
      </c>
      <c r="AF370">
        <f t="shared" si="104"/>
        <v>63930.757294066345</v>
      </c>
      <c r="AG370">
        <f t="shared" si="105"/>
        <v>0</v>
      </c>
    </row>
    <row r="371" spans="19:33" x14ac:dyDescent="0.25">
      <c r="S371">
        <f t="shared" si="106"/>
        <v>15</v>
      </c>
      <c r="T371">
        <f t="shared" si="107"/>
        <v>16</v>
      </c>
      <c r="U371">
        <f t="shared" si="95"/>
        <v>352</v>
      </c>
      <c r="V371">
        <f t="shared" si="96"/>
        <v>30.48550287924003</v>
      </c>
      <c r="Y371">
        <f t="shared" si="98"/>
        <v>99.472099677445954</v>
      </c>
      <c r="Z371">
        <f t="shared" si="97"/>
        <v>0</v>
      </c>
      <c r="AA371">
        <f t="shared" si="99"/>
        <v>1.2021770676372312</v>
      </c>
      <c r="AB371">
        <f t="shared" si="100"/>
        <v>63930.757294067305</v>
      </c>
      <c r="AC371">
        <f t="shared" si="101"/>
        <v>61766.838572320288</v>
      </c>
      <c r="AD371">
        <f t="shared" si="102"/>
        <v>99.459605480490396</v>
      </c>
      <c r="AE371">
        <f t="shared" si="103"/>
        <v>1.2015648125884681</v>
      </c>
      <c r="AF371">
        <f t="shared" si="104"/>
        <v>59605.12396874882</v>
      </c>
      <c r="AG371">
        <f t="shared" si="105"/>
        <v>0</v>
      </c>
    </row>
    <row r="372" spans="19:33" x14ac:dyDescent="0.25">
      <c r="S372">
        <f t="shared" si="106"/>
        <v>15</v>
      </c>
      <c r="T372">
        <f t="shared" si="107"/>
        <v>17</v>
      </c>
      <c r="U372">
        <f t="shared" ref="U372:U435" si="108">(S372-1)*24+T372</f>
        <v>353</v>
      </c>
      <c r="V372">
        <f t="shared" ref="V372:V435" si="109">V371</f>
        <v>30.48550287924003</v>
      </c>
      <c r="Y372">
        <f t="shared" si="98"/>
        <v>99.44710745010255</v>
      </c>
      <c r="Z372">
        <f t="shared" ref="Z372:Z435" si="110">(V373-V372)*43560/3600</f>
        <v>0</v>
      </c>
      <c r="AA372">
        <f t="shared" si="99"/>
        <v>1.2009527311653851</v>
      </c>
      <c r="AB372">
        <f t="shared" si="100"/>
        <v>59605.123968749867</v>
      </c>
      <c r="AC372">
        <f t="shared" si="101"/>
        <v>57443.409052652176</v>
      </c>
      <c r="AD372">
        <f t="shared" si="102"/>
        <v>99.434595917991771</v>
      </c>
      <c r="AE372">
        <f t="shared" si="103"/>
        <v>1.2003402827997041</v>
      </c>
      <c r="AF372">
        <f t="shared" si="104"/>
        <v>55283.898950670933</v>
      </c>
      <c r="AG372">
        <f t="shared" si="105"/>
        <v>0</v>
      </c>
    </row>
    <row r="373" spans="19:33" x14ac:dyDescent="0.25">
      <c r="S373">
        <f t="shared" si="106"/>
        <v>15</v>
      </c>
      <c r="T373">
        <f t="shared" si="107"/>
        <v>18</v>
      </c>
      <c r="U373">
        <f t="shared" si="108"/>
        <v>354</v>
      </c>
      <c r="V373">
        <f t="shared" si="109"/>
        <v>30.48550287924003</v>
      </c>
      <c r="Y373">
        <f t="shared" si="98"/>
        <v>99.42209714686183</v>
      </c>
      <c r="Z373">
        <f t="shared" si="110"/>
        <v>0</v>
      </c>
      <c r="AA373">
        <f t="shared" si="99"/>
        <v>1.1997284590930806</v>
      </c>
      <c r="AB373">
        <f t="shared" si="100"/>
        <v>55283.898950670111</v>
      </c>
      <c r="AC373">
        <f t="shared" si="101"/>
        <v>53124.387724302564</v>
      </c>
      <c r="AD373">
        <f t="shared" si="102"/>
        <v>99.409598369224184</v>
      </c>
      <c r="AE373">
        <f t="shared" si="103"/>
        <v>1.1991166350679003</v>
      </c>
      <c r="AF373">
        <f t="shared" si="104"/>
        <v>50967.07906442567</v>
      </c>
      <c r="AG373">
        <f t="shared" si="105"/>
        <v>0</v>
      </c>
    </row>
    <row r="374" spans="19:33" x14ac:dyDescent="0.25">
      <c r="S374">
        <f t="shared" si="106"/>
        <v>15</v>
      </c>
      <c r="T374">
        <f t="shared" si="107"/>
        <v>19</v>
      </c>
      <c r="U374">
        <f t="shared" si="108"/>
        <v>355</v>
      </c>
      <c r="V374">
        <f t="shared" si="109"/>
        <v>30.48550287924003</v>
      </c>
      <c r="Y374">
        <f t="shared" si="98"/>
        <v>99.397112339558618</v>
      </c>
      <c r="Z374">
        <f t="shared" si="110"/>
        <v>0</v>
      </c>
      <c r="AA374">
        <f t="shared" si="99"/>
        <v>1.19850543506499</v>
      </c>
      <c r="AB374">
        <f t="shared" si="100"/>
        <v>50967.07906442559</v>
      </c>
      <c r="AC374">
        <f t="shared" si="101"/>
        <v>48809.769281308611</v>
      </c>
      <c r="AD374">
        <f t="shared" si="102"/>
        <v>99.384601286550364</v>
      </c>
      <c r="AE374">
        <f t="shared" si="103"/>
        <v>1.1978935555064669</v>
      </c>
      <c r="AF374">
        <f t="shared" si="104"/>
        <v>46654.66226460231</v>
      </c>
      <c r="AG374">
        <f t="shared" si="105"/>
        <v>0</v>
      </c>
    </row>
    <row r="375" spans="19:33" x14ac:dyDescent="0.25">
      <c r="S375">
        <f t="shared" si="106"/>
        <v>15</v>
      </c>
      <c r="T375">
        <f t="shared" si="107"/>
        <v>20</v>
      </c>
      <c r="U375">
        <f t="shared" si="108"/>
        <v>356</v>
      </c>
      <c r="V375">
        <f t="shared" si="109"/>
        <v>30.48550287924003</v>
      </c>
      <c r="Y375">
        <f t="shared" si="98"/>
        <v>99.372097919372891</v>
      </c>
      <c r="Z375">
        <f t="shared" si="110"/>
        <v>0</v>
      </c>
      <c r="AA375">
        <f t="shared" si="99"/>
        <v>1.1972821625522041</v>
      </c>
      <c r="AB375">
        <f t="shared" si="100"/>
        <v>46654.662264601531</v>
      </c>
      <c r="AC375">
        <f t="shared" si="101"/>
        <v>44499.554372007566</v>
      </c>
      <c r="AD375">
        <f t="shared" si="102"/>
        <v>99.359594547113744</v>
      </c>
      <c r="AE375">
        <f t="shared" si="103"/>
        <v>1.1966707693494565</v>
      </c>
      <c r="AF375">
        <f t="shared" si="104"/>
        <v>42346.647494943485</v>
      </c>
      <c r="AG375">
        <f t="shared" si="105"/>
        <v>0</v>
      </c>
    </row>
    <row r="376" spans="19:33" x14ac:dyDescent="0.25">
      <c r="S376">
        <f t="shared" si="106"/>
        <v>15</v>
      </c>
      <c r="T376">
        <f t="shared" si="107"/>
        <v>21</v>
      </c>
      <c r="U376">
        <f t="shared" si="108"/>
        <v>357</v>
      </c>
      <c r="V376">
        <f t="shared" si="109"/>
        <v>30.48550287924003</v>
      </c>
      <c r="Y376">
        <f t="shared" si="98"/>
        <v>99.347103944570975</v>
      </c>
      <c r="Z376">
        <f t="shared" si="110"/>
        <v>0</v>
      </c>
      <c r="AA376">
        <f t="shared" si="99"/>
        <v>1.1960600005636766</v>
      </c>
      <c r="AB376">
        <f t="shared" si="100"/>
        <v>42346.64749494398</v>
      </c>
      <c r="AC376">
        <f t="shared" si="101"/>
        <v>40193.739493929359</v>
      </c>
      <c r="AD376">
        <f t="shared" si="102"/>
        <v>99.334609986994167</v>
      </c>
      <c r="AE376">
        <f t="shared" si="103"/>
        <v>1.195449140621015</v>
      </c>
      <c r="AF376">
        <f t="shared" si="104"/>
        <v>38043.030588708323</v>
      </c>
      <c r="AG376">
        <f t="shared" si="105"/>
        <v>0</v>
      </c>
    </row>
    <row r="377" spans="19:33" x14ac:dyDescent="0.25">
      <c r="S377">
        <f t="shared" si="106"/>
        <v>15</v>
      </c>
      <c r="T377">
        <f t="shared" si="107"/>
        <v>22</v>
      </c>
      <c r="U377">
        <f t="shared" si="108"/>
        <v>358</v>
      </c>
      <c r="V377">
        <f t="shared" si="109"/>
        <v>30.48550287924003</v>
      </c>
      <c r="Y377">
        <f t="shared" si="98"/>
        <v>99.322102005034026</v>
      </c>
      <c r="Z377">
        <f t="shared" si="110"/>
        <v>0</v>
      </c>
      <c r="AA377">
        <f t="shared" si="99"/>
        <v>1.1948381779860542</v>
      </c>
      <c r="AB377">
        <f t="shared" si="100"/>
        <v>38043.030588708949</v>
      </c>
      <c r="AC377">
        <f t="shared" si="101"/>
        <v>35892.321868334053</v>
      </c>
      <c r="AD377">
        <f t="shared" si="102"/>
        <v>99.309594024148893</v>
      </c>
      <c r="AE377">
        <f t="shared" si="103"/>
        <v>1.1942272154036029</v>
      </c>
      <c r="AF377">
        <f t="shared" si="104"/>
        <v>33743.812613255977</v>
      </c>
      <c r="AG377">
        <f t="shared" si="105"/>
        <v>0</v>
      </c>
    </row>
    <row r="378" spans="19:33" x14ac:dyDescent="0.25">
      <c r="S378">
        <f t="shared" si="106"/>
        <v>15</v>
      </c>
      <c r="T378">
        <f t="shared" si="107"/>
        <v>23</v>
      </c>
      <c r="U378">
        <f t="shared" si="108"/>
        <v>359</v>
      </c>
      <c r="V378">
        <f t="shared" si="109"/>
        <v>30.48550287924003</v>
      </c>
      <c r="Y378">
        <f t="shared" si="98"/>
        <v>99.297098834800636</v>
      </c>
      <c r="Z378">
        <f t="shared" si="110"/>
        <v>0</v>
      </c>
      <c r="AA378">
        <f t="shared" si="99"/>
        <v>1.1936168776342591</v>
      </c>
      <c r="AB378">
        <f t="shared" si="100"/>
        <v>33743.812613255483</v>
      </c>
      <c r="AC378">
        <f t="shared" si="101"/>
        <v>31595.302233513816</v>
      </c>
      <c r="AD378">
        <f t="shared" si="102"/>
        <v>99.284603638911619</v>
      </c>
      <c r="AE378">
        <f t="shared" si="103"/>
        <v>1.1930065395454266</v>
      </c>
      <c r="AF378">
        <f t="shared" si="104"/>
        <v>29448.989070891948</v>
      </c>
      <c r="AG378">
        <f t="shared" si="105"/>
        <v>0</v>
      </c>
    </row>
    <row r="379" spans="19:33" x14ac:dyDescent="0.25">
      <c r="S379">
        <f t="shared" si="106"/>
        <v>15</v>
      </c>
      <c r="T379">
        <f t="shared" si="107"/>
        <v>24</v>
      </c>
      <c r="U379">
        <f t="shared" si="108"/>
        <v>360</v>
      </c>
      <c r="V379">
        <f t="shared" si="109"/>
        <v>30.48550287924003</v>
      </c>
      <c r="Y379">
        <f t="shared" si="98"/>
        <v>99.272109424410715</v>
      </c>
      <c r="Z379">
        <f t="shared" si="110"/>
        <v>0</v>
      </c>
      <c r="AA379">
        <f t="shared" si="99"/>
        <v>1.1923965058768207</v>
      </c>
      <c r="AB379">
        <f t="shared" si="100"/>
        <v>29448.989070892356</v>
      </c>
      <c r="AC379">
        <f t="shared" si="101"/>
        <v>27302.675360314079</v>
      </c>
      <c r="AD379">
        <f t="shared" si="102"/>
        <v>99.259596820824271</v>
      </c>
      <c r="AE379">
        <f t="shared" si="103"/>
        <v>1.1917859737112773</v>
      </c>
      <c r="AF379">
        <f t="shared" si="104"/>
        <v>25158.559565531759</v>
      </c>
      <c r="AG379">
        <f t="shared" si="105"/>
        <v>0</v>
      </c>
    </row>
    <row r="380" spans="19:33" x14ac:dyDescent="0.25">
      <c r="S380">
        <f t="shared" si="106"/>
        <v>16</v>
      </c>
      <c r="T380">
        <f t="shared" si="107"/>
        <v>1</v>
      </c>
      <c r="U380">
        <f t="shared" si="108"/>
        <v>361</v>
      </c>
      <c r="V380">
        <f t="shared" si="109"/>
        <v>30.48550287924003</v>
      </c>
      <c r="Y380">
        <f t="shared" si="98"/>
        <v>99.24709703067181</v>
      </c>
      <c r="Z380">
        <f t="shared" si="110"/>
        <v>0</v>
      </c>
      <c r="AA380">
        <f t="shared" si="99"/>
        <v>1.1911760667564297</v>
      </c>
      <c r="AB380">
        <f t="shared" si="100"/>
        <v>25158.559565530635</v>
      </c>
      <c r="AC380">
        <f t="shared" si="101"/>
        <v>23014.442645369061</v>
      </c>
      <c r="AD380">
        <f t="shared" si="102"/>
        <v>99.23459723395861</v>
      </c>
      <c r="AE380">
        <f t="shared" si="103"/>
        <v>1.1905661594814616</v>
      </c>
      <c r="AF380">
        <f t="shared" si="104"/>
        <v>20872.521391397371</v>
      </c>
      <c r="AG380">
        <f t="shared" si="105"/>
        <v>0</v>
      </c>
    </row>
    <row r="381" spans="19:33" x14ac:dyDescent="0.25">
      <c r="S381">
        <f t="shared" si="106"/>
        <v>16</v>
      </c>
      <c r="T381">
        <f t="shared" si="107"/>
        <v>2</v>
      </c>
      <c r="U381">
        <f t="shared" si="108"/>
        <v>362</v>
      </c>
      <c r="V381">
        <f t="shared" si="109"/>
        <v>30.48550287924003</v>
      </c>
      <c r="Y381">
        <f t="shared" si="98"/>
        <v>99.222110237564635</v>
      </c>
      <c r="Z381">
        <f t="shared" si="110"/>
        <v>0</v>
      </c>
      <c r="AA381">
        <f t="shared" si="99"/>
        <v>1.1899568767772764</v>
      </c>
      <c r="AB381">
        <f t="shared" si="100"/>
        <v>20872.521391397629</v>
      </c>
      <c r="AC381">
        <f t="shared" si="101"/>
        <v>18730.599013198531</v>
      </c>
      <c r="AD381">
        <f t="shared" si="102"/>
        <v>99.20960295204398</v>
      </c>
      <c r="AE381">
        <f t="shared" si="103"/>
        <v>1.1893470444766288</v>
      </c>
      <c r="AF381">
        <f t="shared" si="104"/>
        <v>16590.872031281768</v>
      </c>
      <c r="AG381">
        <f t="shared" si="105"/>
        <v>0</v>
      </c>
    </row>
    <row r="382" spans="19:33" x14ac:dyDescent="0.25">
      <c r="S382">
        <f t="shared" si="106"/>
        <v>16</v>
      </c>
      <c r="T382">
        <f t="shared" si="107"/>
        <v>3</v>
      </c>
      <c r="U382">
        <f t="shared" si="108"/>
        <v>363</v>
      </c>
      <c r="V382">
        <f t="shared" si="109"/>
        <v>30.48550287924003</v>
      </c>
      <c r="Y382">
        <f t="shared" si="98"/>
        <v>99.197098544184158</v>
      </c>
      <c r="Z382">
        <f t="shared" si="110"/>
        <v>0</v>
      </c>
      <c r="AA382">
        <f t="shared" si="99"/>
        <v>1.1887375679949754</v>
      </c>
      <c r="AB382">
        <f t="shared" si="100"/>
        <v>16590.872031282983</v>
      </c>
      <c r="AC382">
        <f t="shared" si="101"/>
        <v>14451.144408892027</v>
      </c>
      <c r="AD382">
        <f t="shared" si="102"/>
        <v>99.184594132581438</v>
      </c>
      <c r="AE382">
        <f t="shared" si="103"/>
        <v>1.1881280913308896</v>
      </c>
      <c r="AF382">
        <f t="shared" si="104"/>
        <v>12313.610902491781</v>
      </c>
      <c r="AG382">
        <f t="shared" si="105"/>
        <v>0</v>
      </c>
    </row>
    <row r="383" spans="19:33" x14ac:dyDescent="0.25">
      <c r="S383">
        <f t="shared" si="106"/>
        <v>16</v>
      </c>
      <c r="T383">
        <f t="shared" si="107"/>
        <v>4</v>
      </c>
      <c r="U383">
        <f t="shared" si="108"/>
        <v>364</v>
      </c>
      <c r="V383">
        <f t="shared" si="109"/>
        <v>30.48550287924003</v>
      </c>
      <c r="Y383">
        <f t="shared" si="98"/>
        <v>99.172102543231972</v>
      </c>
      <c r="Z383">
        <f t="shared" si="110"/>
        <v>0</v>
      </c>
      <c r="AA383">
        <f t="shared" si="99"/>
        <v>1.187519239635366</v>
      </c>
      <c r="AB383">
        <f t="shared" si="100"/>
        <v>12313.61090249225</v>
      </c>
      <c r="AC383">
        <f t="shared" si="101"/>
        <v>10176.076271148591</v>
      </c>
      <c r="AD383">
        <f t="shared" si="102"/>
        <v>99.159610947308408</v>
      </c>
      <c r="AE383">
        <f t="shared" si="103"/>
        <v>1.1869103876194145</v>
      </c>
      <c r="AF383">
        <f t="shared" si="104"/>
        <v>8040.7335070623576</v>
      </c>
      <c r="AG383">
        <f t="shared" si="105"/>
        <v>0</v>
      </c>
    </row>
    <row r="384" spans="19:33" x14ac:dyDescent="0.25">
      <c r="S384">
        <f t="shared" si="106"/>
        <v>16</v>
      </c>
      <c r="T384">
        <f t="shared" si="107"/>
        <v>5</v>
      </c>
      <c r="U384">
        <f t="shared" si="108"/>
        <v>365</v>
      </c>
      <c r="V384">
        <f t="shared" si="109"/>
        <v>30.48550287924003</v>
      </c>
      <c r="Y384">
        <f t="shared" si="98"/>
        <v>99.14710338633013</v>
      </c>
      <c r="Z384">
        <f t="shared" si="110"/>
        <v>0</v>
      </c>
      <c r="AA384">
        <f t="shared" si="99"/>
        <v>1.1863013813631265</v>
      </c>
      <c r="AB384">
        <f t="shared" si="100"/>
        <v>8040.7335070632653</v>
      </c>
      <c r="AC384">
        <f t="shared" si="101"/>
        <v>5905.3910206096371</v>
      </c>
      <c r="AD384">
        <f t="shared" si="102"/>
        <v>99.134594345706134</v>
      </c>
      <c r="AE384">
        <f t="shared" si="103"/>
        <v>1.1856923351059196</v>
      </c>
      <c r="AF384">
        <f t="shared" si="104"/>
        <v>3772.2411006819548</v>
      </c>
      <c r="AG384">
        <f t="shared" si="105"/>
        <v>0</v>
      </c>
    </row>
    <row r="385" spans="19:33" x14ac:dyDescent="0.25">
      <c r="S385">
        <f t="shared" si="106"/>
        <v>16</v>
      </c>
      <c r="T385">
        <f t="shared" si="107"/>
        <v>6</v>
      </c>
      <c r="U385">
        <f t="shared" si="108"/>
        <v>366</v>
      </c>
      <c r="V385">
        <f t="shared" si="109"/>
        <v>30.48550287924003</v>
      </c>
      <c r="Y385">
        <f t="shared" si="98"/>
        <v>99.122098149346655</v>
      </c>
      <c r="Z385">
        <f t="shared" si="110"/>
        <v>0</v>
      </c>
      <c r="AA385">
        <f t="shared" si="99"/>
        <v>1.1850839142165144</v>
      </c>
      <c r="AB385">
        <f t="shared" si="100"/>
        <v>3772.2411006808188</v>
      </c>
      <c r="AC385">
        <f t="shared" si="101"/>
        <v>1639.0900550910928</v>
      </c>
      <c r="AD385">
        <f t="shared" si="102"/>
        <v>99.109601946392942</v>
      </c>
      <c r="AE385">
        <f t="shared" si="103"/>
        <v>1.1844754930060455</v>
      </c>
      <c r="AF385">
        <f t="shared" si="104"/>
        <v>0</v>
      </c>
      <c r="AG385">
        <f t="shared" si="105"/>
        <v>0</v>
      </c>
    </row>
    <row r="386" spans="19:33" x14ac:dyDescent="0.25">
      <c r="S386">
        <f t="shared" si="106"/>
        <v>16</v>
      </c>
      <c r="T386">
        <f t="shared" si="107"/>
        <v>7</v>
      </c>
      <c r="U386">
        <f t="shared" si="108"/>
        <v>367</v>
      </c>
      <c r="V386">
        <f t="shared" si="109"/>
        <v>30.48550287924003</v>
      </c>
      <c r="Y386">
        <f t="shared" si="98"/>
        <v>99.1</v>
      </c>
      <c r="Z386">
        <f t="shared" si="110"/>
        <v>0</v>
      </c>
      <c r="AA386">
        <f t="shared" si="99"/>
        <v>1.1840079887674466</v>
      </c>
      <c r="AB386">
        <f t="shared" si="100"/>
        <v>0</v>
      </c>
      <c r="AC386">
        <f t="shared" si="101"/>
        <v>0</v>
      </c>
      <c r="AD386">
        <f t="shared" si="102"/>
        <v>99.1</v>
      </c>
      <c r="AE386">
        <f t="shared" si="103"/>
        <v>1.1840079887674466</v>
      </c>
      <c r="AF386">
        <f t="shared" si="104"/>
        <v>0</v>
      </c>
      <c r="AG386">
        <f t="shared" si="105"/>
        <v>0</v>
      </c>
    </row>
    <row r="387" spans="19:33" x14ac:dyDescent="0.25">
      <c r="S387">
        <f t="shared" si="106"/>
        <v>16</v>
      </c>
      <c r="T387">
        <f t="shared" si="107"/>
        <v>8</v>
      </c>
      <c r="U387">
        <f t="shared" si="108"/>
        <v>368</v>
      </c>
      <c r="V387">
        <f t="shared" si="109"/>
        <v>30.48550287924003</v>
      </c>
      <c r="Y387">
        <f t="shared" si="98"/>
        <v>99.1</v>
      </c>
      <c r="Z387">
        <f t="shared" si="110"/>
        <v>0</v>
      </c>
      <c r="AA387">
        <f t="shared" si="99"/>
        <v>1.1840079887674466</v>
      </c>
      <c r="AB387">
        <f t="shared" si="100"/>
        <v>0</v>
      </c>
      <c r="AC387">
        <f t="shared" si="101"/>
        <v>0</v>
      </c>
      <c r="AD387">
        <f t="shared" si="102"/>
        <v>99.1</v>
      </c>
      <c r="AE387">
        <f t="shared" si="103"/>
        <v>1.1840079887674466</v>
      </c>
      <c r="AF387">
        <f t="shared" si="104"/>
        <v>0</v>
      </c>
      <c r="AG387">
        <f t="shared" si="105"/>
        <v>0</v>
      </c>
    </row>
    <row r="388" spans="19:33" x14ac:dyDescent="0.25">
      <c r="S388">
        <f t="shared" si="106"/>
        <v>16</v>
      </c>
      <c r="T388">
        <f t="shared" si="107"/>
        <v>9</v>
      </c>
      <c r="U388">
        <f t="shared" si="108"/>
        <v>369</v>
      </c>
      <c r="V388">
        <f t="shared" si="109"/>
        <v>30.48550287924003</v>
      </c>
      <c r="Y388">
        <f t="shared" si="98"/>
        <v>99.1</v>
      </c>
      <c r="Z388">
        <f t="shared" si="110"/>
        <v>0</v>
      </c>
      <c r="AA388">
        <f t="shared" si="99"/>
        <v>1.1840079887674466</v>
      </c>
      <c r="AB388">
        <f t="shared" si="100"/>
        <v>0</v>
      </c>
      <c r="AC388">
        <f t="shared" si="101"/>
        <v>0</v>
      </c>
      <c r="AD388">
        <f t="shared" si="102"/>
        <v>99.1</v>
      </c>
      <c r="AE388">
        <f t="shared" si="103"/>
        <v>1.1840079887674466</v>
      </c>
      <c r="AF388">
        <f t="shared" si="104"/>
        <v>0</v>
      </c>
      <c r="AG388">
        <f t="shared" si="105"/>
        <v>0</v>
      </c>
    </row>
    <row r="389" spans="19:33" x14ac:dyDescent="0.25">
      <c r="S389">
        <f t="shared" si="106"/>
        <v>16</v>
      </c>
      <c r="T389">
        <f t="shared" si="107"/>
        <v>10</v>
      </c>
      <c r="U389">
        <f t="shared" si="108"/>
        <v>370</v>
      </c>
      <c r="V389">
        <f t="shared" si="109"/>
        <v>30.48550287924003</v>
      </c>
      <c r="Y389">
        <f t="shared" si="98"/>
        <v>99.1</v>
      </c>
      <c r="Z389">
        <f t="shared" si="110"/>
        <v>0</v>
      </c>
      <c r="AA389">
        <f t="shared" si="99"/>
        <v>1.1840079887674466</v>
      </c>
      <c r="AB389">
        <f t="shared" si="100"/>
        <v>0</v>
      </c>
      <c r="AC389">
        <f t="shared" si="101"/>
        <v>0</v>
      </c>
      <c r="AD389">
        <f t="shared" si="102"/>
        <v>99.1</v>
      </c>
      <c r="AE389">
        <f t="shared" si="103"/>
        <v>1.1840079887674466</v>
      </c>
      <c r="AF389">
        <f t="shared" si="104"/>
        <v>0</v>
      </c>
      <c r="AG389">
        <f t="shared" si="105"/>
        <v>0</v>
      </c>
    </row>
    <row r="390" spans="19:33" x14ac:dyDescent="0.25">
      <c r="S390">
        <f t="shared" si="106"/>
        <v>16</v>
      </c>
      <c r="T390">
        <f t="shared" si="107"/>
        <v>11</v>
      </c>
      <c r="U390">
        <f t="shared" si="108"/>
        <v>371</v>
      </c>
      <c r="V390">
        <f t="shared" si="109"/>
        <v>30.48550287924003</v>
      </c>
      <c r="Y390">
        <f t="shared" ref="Y390:Y453" si="111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99.1</v>
      </c>
      <c r="Z390">
        <f t="shared" si="110"/>
        <v>0</v>
      </c>
      <c r="AA390">
        <f t="shared" si="99"/>
        <v>1.1840079887674466</v>
      </c>
      <c r="AB390">
        <f t="shared" si="100"/>
        <v>0</v>
      </c>
      <c r="AC390">
        <f t="shared" si="101"/>
        <v>0</v>
      </c>
      <c r="AD390">
        <f t="shared" si="102"/>
        <v>99.1</v>
      </c>
      <c r="AE390">
        <f t="shared" si="103"/>
        <v>1.1840079887674466</v>
      </c>
      <c r="AF390">
        <f t="shared" si="104"/>
        <v>0</v>
      </c>
      <c r="AG390">
        <f t="shared" si="105"/>
        <v>0</v>
      </c>
    </row>
    <row r="391" spans="19:33" x14ac:dyDescent="0.25">
      <c r="S391">
        <f t="shared" si="106"/>
        <v>16</v>
      </c>
      <c r="T391">
        <f t="shared" si="107"/>
        <v>12</v>
      </c>
      <c r="U391">
        <f t="shared" si="108"/>
        <v>372</v>
      </c>
      <c r="V391">
        <f t="shared" si="109"/>
        <v>30.48550287924003</v>
      </c>
      <c r="Y391">
        <f t="shared" si="111"/>
        <v>99.1</v>
      </c>
      <c r="Z391">
        <f t="shared" si="110"/>
        <v>0</v>
      </c>
      <c r="AA391">
        <f t="shared" si="99"/>
        <v>1.1840079887674466</v>
      </c>
      <c r="AB391">
        <f t="shared" si="100"/>
        <v>0</v>
      </c>
      <c r="AC391">
        <f t="shared" si="101"/>
        <v>0</v>
      </c>
      <c r="AD391">
        <f t="shared" si="102"/>
        <v>99.1</v>
      </c>
      <c r="AE391">
        <f t="shared" si="103"/>
        <v>1.1840079887674466</v>
      </c>
      <c r="AF391">
        <f t="shared" si="104"/>
        <v>0</v>
      </c>
      <c r="AG391">
        <f t="shared" si="105"/>
        <v>0</v>
      </c>
    </row>
    <row r="392" spans="19:33" x14ac:dyDescent="0.25">
      <c r="S392">
        <f t="shared" si="106"/>
        <v>16</v>
      </c>
      <c r="T392">
        <f t="shared" si="107"/>
        <v>13</v>
      </c>
      <c r="U392">
        <f t="shared" si="108"/>
        <v>373</v>
      </c>
      <c r="V392">
        <f t="shared" si="109"/>
        <v>30.48550287924003</v>
      </c>
      <c r="Y392">
        <f t="shared" si="111"/>
        <v>99.1</v>
      </c>
      <c r="Z392">
        <f t="shared" si="110"/>
        <v>0</v>
      </c>
      <c r="AA392">
        <f t="shared" si="99"/>
        <v>1.1840079887674466</v>
      </c>
      <c r="AB392">
        <f t="shared" si="100"/>
        <v>0</v>
      </c>
      <c r="AC392">
        <f t="shared" si="101"/>
        <v>0</v>
      </c>
      <c r="AD392">
        <f t="shared" si="102"/>
        <v>99.1</v>
      </c>
      <c r="AE392">
        <f t="shared" si="103"/>
        <v>1.1840079887674466</v>
      </c>
      <c r="AF392">
        <f t="shared" si="104"/>
        <v>0</v>
      </c>
      <c r="AG392">
        <f t="shared" si="105"/>
        <v>0</v>
      </c>
    </row>
    <row r="393" spans="19:33" x14ac:dyDescent="0.25">
      <c r="S393">
        <f t="shared" si="106"/>
        <v>16</v>
      </c>
      <c r="T393">
        <f t="shared" si="107"/>
        <v>14</v>
      </c>
      <c r="U393">
        <f t="shared" si="108"/>
        <v>374</v>
      </c>
      <c r="V393">
        <f t="shared" si="109"/>
        <v>30.48550287924003</v>
      </c>
      <c r="Y393">
        <f t="shared" si="111"/>
        <v>99.1</v>
      </c>
      <c r="Z393">
        <f t="shared" si="110"/>
        <v>0</v>
      </c>
      <c r="AA393">
        <f t="shared" si="99"/>
        <v>1.1840079887674466</v>
      </c>
      <c r="AB393">
        <f t="shared" si="100"/>
        <v>0</v>
      </c>
      <c r="AC393">
        <f t="shared" si="101"/>
        <v>0</v>
      </c>
      <c r="AD393">
        <f t="shared" si="102"/>
        <v>99.1</v>
      </c>
      <c r="AE393">
        <f t="shared" si="103"/>
        <v>1.1840079887674466</v>
      </c>
      <c r="AF393">
        <f t="shared" si="104"/>
        <v>0</v>
      </c>
      <c r="AG393">
        <f t="shared" si="105"/>
        <v>0</v>
      </c>
    </row>
    <row r="394" spans="19:33" x14ac:dyDescent="0.25">
      <c r="S394">
        <f t="shared" si="106"/>
        <v>16</v>
      </c>
      <c r="T394">
        <f t="shared" si="107"/>
        <v>15</v>
      </c>
      <c r="U394">
        <f t="shared" si="108"/>
        <v>375</v>
      </c>
      <c r="V394">
        <f t="shared" si="109"/>
        <v>30.48550287924003</v>
      </c>
      <c r="Y394">
        <f t="shared" si="111"/>
        <v>99.1</v>
      </c>
      <c r="Z394">
        <f t="shared" si="110"/>
        <v>0</v>
      </c>
      <c r="AA394">
        <f t="shared" si="99"/>
        <v>1.1840079887674466</v>
      </c>
      <c r="AB394">
        <f t="shared" si="100"/>
        <v>0</v>
      </c>
      <c r="AC394">
        <f t="shared" si="101"/>
        <v>0</v>
      </c>
      <c r="AD394">
        <f t="shared" si="102"/>
        <v>99.1</v>
      </c>
      <c r="AE394">
        <f t="shared" si="103"/>
        <v>1.1840079887674466</v>
      </c>
      <c r="AF394">
        <f t="shared" si="104"/>
        <v>0</v>
      </c>
      <c r="AG394">
        <f t="shared" si="105"/>
        <v>0</v>
      </c>
    </row>
    <row r="395" spans="19:33" x14ac:dyDescent="0.25">
      <c r="S395">
        <f t="shared" si="106"/>
        <v>16</v>
      </c>
      <c r="T395">
        <f t="shared" si="107"/>
        <v>16</v>
      </c>
      <c r="U395">
        <f t="shared" si="108"/>
        <v>376</v>
      </c>
      <c r="V395">
        <f t="shared" si="109"/>
        <v>30.48550287924003</v>
      </c>
      <c r="Y395">
        <f t="shared" si="111"/>
        <v>99.1</v>
      </c>
      <c r="Z395">
        <f t="shared" si="110"/>
        <v>0</v>
      </c>
      <c r="AA395">
        <f t="shared" si="99"/>
        <v>1.1840079887674466</v>
      </c>
      <c r="AB395">
        <f t="shared" si="100"/>
        <v>0</v>
      </c>
      <c r="AC395">
        <f t="shared" si="101"/>
        <v>0</v>
      </c>
      <c r="AD395">
        <f t="shared" si="102"/>
        <v>99.1</v>
      </c>
      <c r="AE395">
        <f t="shared" si="103"/>
        <v>1.1840079887674466</v>
      </c>
      <c r="AF395">
        <f t="shared" si="104"/>
        <v>0</v>
      </c>
      <c r="AG395">
        <f t="shared" si="105"/>
        <v>0</v>
      </c>
    </row>
    <row r="396" spans="19:33" x14ac:dyDescent="0.25">
      <c r="S396">
        <f t="shared" si="106"/>
        <v>16</v>
      </c>
      <c r="T396">
        <f t="shared" si="107"/>
        <v>17</v>
      </c>
      <c r="U396">
        <f t="shared" si="108"/>
        <v>377</v>
      </c>
      <c r="V396">
        <f t="shared" si="109"/>
        <v>30.48550287924003</v>
      </c>
      <c r="Y396">
        <f t="shared" si="111"/>
        <v>99.1</v>
      </c>
      <c r="Z396">
        <f t="shared" si="110"/>
        <v>0</v>
      </c>
      <c r="AA396">
        <f t="shared" si="99"/>
        <v>1.1840079887674466</v>
      </c>
      <c r="AB396">
        <f t="shared" si="100"/>
        <v>0</v>
      </c>
      <c r="AC396">
        <f t="shared" si="101"/>
        <v>0</v>
      </c>
      <c r="AD396">
        <f t="shared" si="102"/>
        <v>99.1</v>
      </c>
      <c r="AE396">
        <f t="shared" si="103"/>
        <v>1.1840079887674466</v>
      </c>
      <c r="AF396">
        <f t="shared" si="104"/>
        <v>0</v>
      </c>
      <c r="AG396">
        <f t="shared" si="105"/>
        <v>0</v>
      </c>
    </row>
    <row r="397" spans="19:33" x14ac:dyDescent="0.25">
      <c r="S397">
        <f t="shared" si="106"/>
        <v>16</v>
      </c>
      <c r="T397">
        <f t="shared" si="107"/>
        <v>18</v>
      </c>
      <c r="U397">
        <f t="shared" si="108"/>
        <v>378</v>
      </c>
      <c r="V397">
        <f t="shared" si="109"/>
        <v>30.48550287924003</v>
      </c>
      <c r="Y397">
        <f t="shared" si="111"/>
        <v>99.1</v>
      </c>
      <c r="Z397">
        <f t="shared" si="110"/>
        <v>0</v>
      </c>
      <c r="AA397">
        <f t="shared" si="99"/>
        <v>1.1840079887674466</v>
      </c>
      <c r="AB397">
        <f t="shared" si="100"/>
        <v>0</v>
      </c>
      <c r="AC397">
        <f t="shared" si="101"/>
        <v>0</v>
      </c>
      <c r="AD397">
        <f t="shared" si="102"/>
        <v>99.1</v>
      </c>
      <c r="AE397">
        <f t="shared" si="103"/>
        <v>1.1840079887674466</v>
      </c>
      <c r="AF397">
        <f t="shared" si="104"/>
        <v>0</v>
      </c>
      <c r="AG397">
        <f t="shared" si="105"/>
        <v>0</v>
      </c>
    </row>
    <row r="398" spans="19:33" x14ac:dyDescent="0.25">
      <c r="S398">
        <f t="shared" si="106"/>
        <v>16</v>
      </c>
      <c r="T398">
        <f t="shared" si="107"/>
        <v>19</v>
      </c>
      <c r="U398">
        <f t="shared" si="108"/>
        <v>379</v>
      </c>
      <c r="V398">
        <f t="shared" si="109"/>
        <v>30.48550287924003</v>
      </c>
      <c r="Y398">
        <f t="shared" si="111"/>
        <v>99.1</v>
      </c>
      <c r="Z398">
        <f t="shared" si="110"/>
        <v>0</v>
      </c>
      <c r="AA398">
        <f t="shared" si="99"/>
        <v>1.1840079887674466</v>
      </c>
      <c r="AB398">
        <f t="shared" si="100"/>
        <v>0</v>
      </c>
      <c r="AC398">
        <f t="shared" si="101"/>
        <v>0</v>
      </c>
      <c r="AD398">
        <f t="shared" si="102"/>
        <v>99.1</v>
      </c>
      <c r="AE398">
        <f t="shared" si="103"/>
        <v>1.1840079887674466</v>
      </c>
      <c r="AF398">
        <f t="shared" si="104"/>
        <v>0</v>
      </c>
      <c r="AG398">
        <f t="shared" si="105"/>
        <v>0</v>
      </c>
    </row>
    <row r="399" spans="19:33" x14ac:dyDescent="0.25">
      <c r="S399">
        <f t="shared" si="106"/>
        <v>16</v>
      </c>
      <c r="T399">
        <f t="shared" si="107"/>
        <v>20</v>
      </c>
      <c r="U399">
        <f t="shared" si="108"/>
        <v>380</v>
      </c>
      <c r="V399">
        <f t="shared" si="109"/>
        <v>30.48550287924003</v>
      </c>
      <c r="Y399">
        <f t="shared" si="111"/>
        <v>99.1</v>
      </c>
      <c r="Z399">
        <f t="shared" si="110"/>
        <v>0</v>
      </c>
      <c r="AA399">
        <f t="shared" si="99"/>
        <v>1.1840079887674466</v>
      </c>
      <c r="AB399">
        <f t="shared" si="100"/>
        <v>0</v>
      </c>
      <c r="AC399">
        <f t="shared" si="101"/>
        <v>0</v>
      </c>
      <c r="AD399">
        <f t="shared" si="102"/>
        <v>99.1</v>
      </c>
      <c r="AE399">
        <f t="shared" si="103"/>
        <v>1.1840079887674466</v>
      </c>
      <c r="AF399">
        <f t="shared" si="104"/>
        <v>0</v>
      </c>
      <c r="AG399">
        <f t="shared" si="105"/>
        <v>0</v>
      </c>
    </row>
    <row r="400" spans="19:33" x14ac:dyDescent="0.25">
      <c r="S400">
        <f t="shared" si="106"/>
        <v>16</v>
      </c>
      <c r="T400">
        <f t="shared" si="107"/>
        <v>21</v>
      </c>
      <c r="U400">
        <f t="shared" si="108"/>
        <v>381</v>
      </c>
      <c r="V400">
        <f t="shared" si="109"/>
        <v>30.48550287924003</v>
      </c>
      <c r="Y400">
        <f t="shared" si="111"/>
        <v>99.1</v>
      </c>
      <c r="Z400">
        <f t="shared" si="110"/>
        <v>0</v>
      </c>
      <c r="AA400">
        <f t="shared" si="99"/>
        <v>1.1840079887674466</v>
      </c>
      <c r="AB400">
        <f t="shared" si="100"/>
        <v>0</v>
      </c>
      <c r="AC400">
        <f t="shared" si="101"/>
        <v>0</v>
      </c>
      <c r="AD400">
        <f t="shared" si="102"/>
        <v>99.1</v>
      </c>
      <c r="AE400">
        <f t="shared" si="103"/>
        <v>1.1840079887674466</v>
      </c>
      <c r="AF400">
        <f t="shared" si="104"/>
        <v>0</v>
      </c>
      <c r="AG400">
        <f t="shared" si="105"/>
        <v>0</v>
      </c>
    </row>
    <row r="401" spans="19:33" x14ac:dyDescent="0.25">
      <c r="S401">
        <f t="shared" si="106"/>
        <v>16</v>
      </c>
      <c r="T401">
        <f t="shared" si="107"/>
        <v>22</v>
      </c>
      <c r="U401">
        <f t="shared" si="108"/>
        <v>382</v>
      </c>
      <c r="V401">
        <f t="shared" si="109"/>
        <v>30.48550287924003</v>
      </c>
      <c r="Y401">
        <f t="shared" si="111"/>
        <v>99.1</v>
      </c>
      <c r="Z401">
        <f t="shared" si="110"/>
        <v>0</v>
      </c>
      <c r="AA401">
        <f t="shared" si="99"/>
        <v>1.1840079887674466</v>
      </c>
      <c r="AB401">
        <f t="shared" si="100"/>
        <v>0</v>
      </c>
      <c r="AC401">
        <f t="shared" si="101"/>
        <v>0</v>
      </c>
      <c r="AD401">
        <f t="shared" si="102"/>
        <v>99.1</v>
      </c>
      <c r="AE401">
        <f t="shared" si="103"/>
        <v>1.1840079887674466</v>
      </c>
      <c r="AF401">
        <f t="shared" si="104"/>
        <v>0</v>
      </c>
      <c r="AG401">
        <f t="shared" si="105"/>
        <v>0</v>
      </c>
    </row>
    <row r="402" spans="19:33" x14ac:dyDescent="0.25">
      <c r="S402">
        <f t="shared" si="106"/>
        <v>16</v>
      </c>
      <c r="T402">
        <f t="shared" si="107"/>
        <v>23</v>
      </c>
      <c r="U402">
        <f t="shared" si="108"/>
        <v>383</v>
      </c>
      <c r="V402">
        <f t="shared" si="109"/>
        <v>30.48550287924003</v>
      </c>
      <c r="Y402">
        <f t="shared" si="111"/>
        <v>99.1</v>
      </c>
      <c r="Z402">
        <f t="shared" si="110"/>
        <v>0</v>
      </c>
      <c r="AA402">
        <f t="shared" si="99"/>
        <v>1.1840079887674466</v>
      </c>
      <c r="AB402">
        <f t="shared" si="100"/>
        <v>0</v>
      </c>
      <c r="AC402">
        <f t="shared" si="101"/>
        <v>0</v>
      </c>
      <c r="AD402">
        <f t="shared" si="102"/>
        <v>99.1</v>
      </c>
      <c r="AE402">
        <f t="shared" si="103"/>
        <v>1.1840079887674466</v>
      </c>
      <c r="AF402">
        <f t="shared" si="104"/>
        <v>0</v>
      </c>
      <c r="AG402">
        <f t="shared" si="105"/>
        <v>0</v>
      </c>
    </row>
    <row r="403" spans="19:33" x14ac:dyDescent="0.25">
      <c r="S403">
        <f t="shared" si="106"/>
        <v>16</v>
      </c>
      <c r="T403">
        <f t="shared" si="107"/>
        <v>24</v>
      </c>
      <c r="U403">
        <f t="shared" si="108"/>
        <v>384</v>
      </c>
      <c r="V403">
        <f t="shared" si="109"/>
        <v>30.48550287924003</v>
      </c>
      <c r="Y403">
        <f t="shared" si="111"/>
        <v>99.1</v>
      </c>
      <c r="Z403">
        <f t="shared" si="110"/>
        <v>0</v>
      </c>
      <c r="AA403">
        <f t="shared" si="99"/>
        <v>1.1840079887674466</v>
      </c>
      <c r="AB403">
        <f t="shared" si="100"/>
        <v>0</v>
      </c>
      <c r="AC403">
        <f t="shared" si="101"/>
        <v>0</v>
      </c>
      <c r="AD403">
        <f t="shared" si="102"/>
        <v>99.1</v>
      </c>
      <c r="AE403">
        <f t="shared" si="103"/>
        <v>1.1840079887674466</v>
      </c>
      <c r="AF403">
        <f t="shared" si="104"/>
        <v>0</v>
      </c>
      <c r="AG403">
        <f t="shared" si="105"/>
        <v>0</v>
      </c>
    </row>
    <row r="404" spans="19:33" x14ac:dyDescent="0.25">
      <c r="S404">
        <f t="shared" si="106"/>
        <v>17</v>
      </c>
      <c r="T404">
        <f t="shared" si="107"/>
        <v>1</v>
      </c>
      <c r="U404">
        <f t="shared" si="108"/>
        <v>385</v>
      </c>
      <c r="V404">
        <f t="shared" si="109"/>
        <v>30.48550287924003</v>
      </c>
      <c r="Y404">
        <f t="shared" si="111"/>
        <v>99.1</v>
      </c>
      <c r="Z404">
        <f t="shared" si="110"/>
        <v>0</v>
      </c>
      <c r="AA404">
        <f t="shared" si="99"/>
        <v>1.1840079887674466</v>
      </c>
      <c r="AB404">
        <f t="shared" si="100"/>
        <v>0</v>
      </c>
      <c r="AC404">
        <f t="shared" si="101"/>
        <v>0</v>
      </c>
      <c r="AD404">
        <f t="shared" si="102"/>
        <v>99.1</v>
      </c>
      <c r="AE404">
        <f t="shared" si="103"/>
        <v>1.1840079887674466</v>
      </c>
      <c r="AF404">
        <f t="shared" si="104"/>
        <v>0</v>
      </c>
      <c r="AG404">
        <f t="shared" si="105"/>
        <v>0</v>
      </c>
    </row>
    <row r="405" spans="19:33" x14ac:dyDescent="0.25">
      <c r="S405">
        <f t="shared" si="106"/>
        <v>17</v>
      </c>
      <c r="T405">
        <f t="shared" si="107"/>
        <v>2</v>
      </c>
      <c r="U405">
        <f t="shared" si="108"/>
        <v>386</v>
      </c>
      <c r="V405">
        <f t="shared" si="109"/>
        <v>30.48550287924003</v>
      </c>
      <c r="Y405">
        <f t="shared" si="111"/>
        <v>99.1</v>
      </c>
      <c r="Z405">
        <f t="shared" si="110"/>
        <v>0</v>
      </c>
      <c r="AA405">
        <f t="shared" ref="AA405:AA468" si="112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1.1840079887674466</v>
      </c>
      <c r="AB405">
        <f t="shared" ref="AB405:AB468" si="113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0</v>
      </c>
      <c r="AC405">
        <f t="shared" ref="AC405:AC468" si="114">MAX(0,AB405+(Z405-AA405)*1800)</f>
        <v>0</v>
      </c>
      <c r="AD405">
        <f t="shared" ref="AD405:AD468" si="115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99.1</v>
      </c>
      <c r="AE405">
        <f t="shared" ref="AE405:AE468" si="116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1.1840079887674466</v>
      </c>
      <c r="AF405">
        <f t="shared" ref="AF405:AF468" si="117">MAX(0,AB405+(Z405-AE405)*3600)</f>
        <v>0</v>
      </c>
      <c r="AG405">
        <f t="shared" ref="AG405:AG468" si="118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</v>
      </c>
    </row>
    <row r="406" spans="19:33" x14ac:dyDescent="0.25">
      <c r="S406">
        <f t="shared" si="106"/>
        <v>17</v>
      </c>
      <c r="T406">
        <f t="shared" si="107"/>
        <v>3</v>
      </c>
      <c r="U406">
        <f t="shared" si="108"/>
        <v>387</v>
      </c>
      <c r="V406">
        <f t="shared" si="109"/>
        <v>30.48550287924003</v>
      </c>
      <c r="Y406">
        <f t="shared" si="111"/>
        <v>99.1</v>
      </c>
      <c r="Z406">
        <f t="shared" si="110"/>
        <v>0</v>
      </c>
      <c r="AA406">
        <f t="shared" si="112"/>
        <v>1.1840079887674466</v>
      </c>
      <c r="AB406">
        <f t="shared" si="113"/>
        <v>0</v>
      </c>
      <c r="AC406">
        <f t="shared" si="114"/>
        <v>0</v>
      </c>
      <c r="AD406">
        <f t="shared" si="115"/>
        <v>99.1</v>
      </c>
      <c r="AE406">
        <f t="shared" si="116"/>
        <v>1.1840079887674466</v>
      </c>
      <c r="AF406">
        <f t="shared" si="117"/>
        <v>0</v>
      </c>
      <c r="AG406">
        <f t="shared" si="118"/>
        <v>0</v>
      </c>
    </row>
    <row r="407" spans="19:33" x14ac:dyDescent="0.25">
      <c r="S407">
        <f t="shared" si="106"/>
        <v>17</v>
      </c>
      <c r="T407">
        <f t="shared" si="107"/>
        <v>4</v>
      </c>
      <c r="U407">
        <f t="shared" si="108"/>
        <v>388</v>
      </c>
      <c r="V407">
        <f t="shared" si="109"/>
        <v>30.48550287924003</v>
      </c>
      <c r="Y407">
        <f t="shared" si="111"/>
        <v>99.1</v>
      </c>
      <c r="Z407">
        <f t="shared" si="110"/>
        <v>0</v>
      </c>
      <c r="AA407">
        <f t="shared" si="112"/>
        <v>1.1840079887674466</v>
      </c>
      <c r="AB407">
        <f t="shared" si="113"/>
        <v>0</v>
      </c>
      <c r="AC407">
        <f t="shared" si="114"/>
        <v>0</v>
      </c>
      <c r="AD407">
        <f t="shared" si="115"/>
        <v>99.1</v>
      </c>
      <c r="AE407">
        <f t="shared" si="116"/>
        <v>1.1840079887674466</v>
      </c>
      <c r="AF407">
        <f t="shared" si="117"/>
        <v>0</v>
      </c>
      <c r="AG407">
        <f t="shared" si="118"/>
        <v>0</v>
      </c>
    </row>
    <row r="408" spans="19:33" x14ac:dyDescent="0.25">
      <c r="S408">
        <f t="shared" si="106"/>
        <v>17</v>
      </c>
      <c r="T408">
        <f t="shared" si="107"/>
        <v>5</v>
      </c>
      <c r="U408">
        <f t="shared" si="108"/>
        <v>389</v>
      </c>
      <c r="V408">
        <f t="shared" si="109"/>
        <v>30.48550287924003</v>
      </c>
      <c r="Y408">
        <f t="shared" si="111"/>
        <v>99.1</v>
      </c>
      <c r="Z408">
        <f t="shared" si="110"/>
        <v>0</v>
      </c>
      <c r="AA408">
        <f t="shared" si="112"/>
        <v>1.1840079887674466</v>
      </c>
      <c r="AB408">
        <f t="shared" si="113"/>
        <v>0</v>
      </c>
      <c r="AC408">
        <f t="shared" si="114"/>
        <v>0</v>
      </c>
      <c r="AD408">
        <f t="shared" si="115"/>
        <v>99.1</v>
      </c>
      <c r="AE408">
        <f t="shared" si="116"/>
        <v>1.1840079887674466</v>
      </c>
      <c r="AF408">
        <f t="shared" si="117"/>
        <v>0</v>
      </c>
      <c r="AG408">
        <f t="shared" si="118"/>
        <v>0</v>
      </c>
    </row>
    <row r="409" spans="19:33" x14ac:dyDescent="0.25">
      <c r="S409">
        <f t="shared" si="106"/>
        <v>17</v>
      </c>
      <c r="T409">
        <f t="shared" si="107"/>
        <v>6</v>
      </c>
      <c r="U409">
        <f t="shared" si="108"/>
        <v>390</v>
      </c>
      <c r="V409">
        <f t="shared" si="109"/>
        <v>30.48550287924003</v>
      </c>
      <c r="Y409">
        <f t="shared" si="111"/>
        <v>99.1</v>
      </c>
      <c r="Z409">
        <f t="shared" si="110"/>
        <v>0</v>
      </c>
      <c r="AA409">
        <f t="shared" si="112"/>
        <v>1.1840079887674466</v>
      </c>
      <c r="AB409">
        <f t="shared" si="113"/>
        <v>0</v>
      </c>
      <c r="AC409">
        <f t="shared" si="114"/>
        <v>0</v>
      </c>
      <c r="AD409">
        <f t="shared" si="115"/>
        <v>99.1</v>
      </c>
      <c r="AE409">
        <f t="shared" si="116"/>
        <v>1.1840079887674466</v>
      </c>
      <c r="AF409">
        <f t="shared" si="117"/>
        <v>0</v>
      </c>
      <c r="AG409">
        <f t="shared" si="118"/>
        <v>0</v>
      </c>
    </row>
    <row r="410" spans="19:33" x14ac:dyDescent="0.25">
      <c r="S410">
        <f t="shared" si="106"/>
        <v>17</v>
      </c>
      <c r="T410">
        <f t="shared" si="107"/>
        <v>7</v>
      </c>
      <c r="U410">
        <f t="shared" si="108"/>
        <v>391</v>
      </c>
      <c r="V410">
        <f t="shared" si="109"/>
        <v>30.48550287924003</v>
      </c>
      <c r="Y410">
        <f t="shared" si="111"/>
        <v>99.1</v>
      </c>
      <c r="Z410">
        <f t="shared" si="110"/>
        <v>0</v>
      </c>
      <c r="AA410">
        <f t="shared" si="112"/>
        <v>1.1840079887674466</v>
      </c>
      <c r="AB410">
        <f t="shared" si="113"/>
        <v>0</v>
      </c>
      <c r="AC410">
        <f t="shared" si="114"/>
        <v>0</v>
      </c>
      <c r="AD410">
        <f t="shared" si="115"/>
        <v>99.1</v>
      </c>
      <c r="AE410">
        <f t="shared" si="116"/>
        <v>1.1840079887674466</v>
      </c>
      <c r="AF410">
        <f t="shared" si="117"/>
        <v>0</v>
      </c>
      <c r="AG410">
        <f t="shared" si="118"/>
        <v>0</v>
      </c>
    </row>
    <row r="411" spans="19:33" x14ac:dyDescent="0.25">
      <c r="S411">
        <f t="shared" si="106"/>
        <v>17</v>
      </c>
      <c r="T411">
        <f t="shared" si="107"/>
        <v>8</v>
      </c>
      <c r="U411">
        <f t="shared" si="108"/>
        <v>392</v>
      </c>
      <c r="V411">
        <f t="shared" si="109"/>
        <v>30.48550287924003</v>
      </c>
      <c r="Y411">
        <f t="shared" si="111"/>
        <v>99.1</v>
      </c>
      <c r="Z411">
        <f t="shared" si="110"/>
        <v>0</v>
      </c>
      <c r="AA411">
        <f t="shared" si="112"/>
        <v>1.1840079887674466</v>
      </c>
      <c r="AB411">
        <f t="shared" si="113"/>
        <v>0</v>
      </c>
      <c r="AC411">
        <f t="shared" si="114"/>
        <v>0</v>
      </c>
      <c r="AD411">
        <f t="shared" si="115"/>
        <v>99.1</v>
      </c>
      <c r="AE411">
        <f t="shared" si="116"/>
        <v>1.1840079887674466</v>
      </c>
      <c r="AF411">
        <f t="shared" si="117"/>
        <v>0</v>
      </c>
      <c r="AG411">
        <f t="shared" si="118"/>
        <v>0</v>
      </c>
    </row>
    <row r="412" spans="19:33" x14ac:dyDescent="0.25">
      <c r="S412">
        <f t="shared" si="106"/>
        <v>17</v>
      </c>
      <c r="T412">
        <f t="shared" si="107"/>
        <v>9</v>
      </c>
      <c r="U412">
        <f t="shared" si="108"/>
        <v>393</v>
      </c>
      <c r="V412">
        <f t="shared" si="109"/>
        <v>30.48550287924003</v>
      </c>
      <c r="Y412">
        <f t="shared" si="111"/>
        <v>99.1</v>
      </c>
      <c r="Z412">
        <f t="shared" si="110"/>
        <v>0</v>
      </c>
      <c r="AA412">
        <f t="shared" si="112"/>
        <v>1.1840079887674466</v>
      </c>
      <c r="AB412">
        <f t="shared" si="113"/>
        <v>0</v>
      </c>
      <c r="AC412">
        <f t="shared" si="114"/>
        <v>0</v>
      </c>
      <c r="AD412">
        <f t="shared" si="115"/>
        <v>99.1</v>
      </c>
      <c r="AE412">
        <f t="shared" si="116"/>
        <v>1.1840079887674466</v>
      </c>
      <c r="AF412">
        <f t="shared" si="117"/>
        <v>0</v>
      </c>
      <c r="AG412">
        <f t="shared" si="118"/>
        <v>0</v>
      </c>
    </row>
    <row r="413" spans="19:33" x14ac:dyDescent="0.25">
      <c r="S413">
        <f t="shared" si="106"/>
        <v>17</v>
      </c>
      <c r="T413">
        <f t="shared" si="107"/>
        <v>10</v>
      </c>
      <c r="U413">
        <f t="shared" si="108"/>
        <v>394</v>
      </c>
      <c r="V413">
        <f t="shared" si="109"/>
        <v>30.48550287924003</v>
      </c>
      <c r="Y413">
        <f t="shared" si="111"/>
        <v>99.1</v>
      </c>
      <c r="Z413">
        <f t="shared" si="110"/>
        <v>0</v>
      </c>
      <c r="AA413">
        <f t="shared" si="112"/>
        <v>1.1840079887674466</v>
      </c>
      <c r="AB413">
        <f t="shared" si="113"/>
        <v>0</v>
      </c>
      <c r="AC413">
        <f t="shared" si="114"/>
        <v>0</v>
      </c>
      <c r="AD413">
        <f t="shared" si="115"/>
        <v>99.1</v>
      </c>
      <c r="AE413">
        <f t="shared" si="116"/>
        <v>1.1840079887674466</v>
      </c>
      <c r="AF413">
        <f t="shared" si="117"/>
        <v>0</v>
      </c>
      <c r="AG413">
        <f t="shared" si="118"/>
        <v>0</v>
      </c>
    </row>
    <row r="414" spans="19:33" x14ac:dyDescent="0.25">
      <c r="S414">
        <f t="shared" si="106"/>
        <v>17</v>
      </c>
      <c r="T414">
        <f t="shared" si="107"/>
        <v>11</v>
      </c>
      <c r="U414">
        <f t="shared" si="108"/>
        <v>395</v>
      </c>
      <c r="V414">
        <f t="shared" si="109"/>
        <v>30.48550287924003</v>
      </c>
      <c r="Y414">
        <f t="shared" si="111"/>
        <v>99.1</v>
      </c>
      <c r="Z414">
        <f t="shared" si="110"/>
        <v>0</v>
      </c>
      <c r="AA414">
        <f t="shared" si="112"/>
        <v>1.1840079887674466</v>
      </c>
      <c r="AB414">
        <f t="shared" si="113"/>
        <v>0</v>
      </c>
      <c r="AC414">
        <f t="shared" si="114"/>
        <v>0</v>
      </c>
      <c r="AD414">
        <f t="shared" si="115"/>
        <v>99.1</v>
      </c>
      <c r="AE414">
        <f t="shared" si="116"/>
        <v>1.1840079887674466</v>
      </c>
      <c r="AF414">
        <f t="shared" si="117"/>
        <v>0</v>
      </c>
      <c r="AG414">
        <f t="shared" si="118"/>
        <v>0</v>
      </c>
    </row>
    <row r="415" spans="19:33" x14ac:dyDescent="0.25">
      <c r="S415">
        <f t="shared" si="106"/>
        <v>17</v>
      </c>
      <c r="T415">
        <f t="shared" si="107"/>
        <v>12</v>
      </c>
      <c r="U415">
        <f t="shared" si="108"/>
        <v>396</v>
      </c>
      <c r="V415">
        <f t="shared" si="109"/>
        <v>30.48550287924003</v>
      </c>
      <c r="Y415">
        <f t="shared" si="111"/>
        <v>99.1</v>
      </c>
      <c r="Z415">
        <f t="shared" si="110"/>
        <v>0</v>
      </c>
      <c r="AA415">
        <f t="shared" si="112"/>
        <v>1.1840079887674466</v>
      </c>
      <c r="AB415">
        <f t="shared" si="113"/>
        <v>0</v>
      </c>
      <c r="AC415">
        <f t="shared" si="114"/>
        <v>0</v>
      </c>
      <c r="AD415">
        <f t="shared" si="115"/>
        <v>99.1</v>
      </c>
      <c r="AE415">
        <f t="shared" si="116"/>
        <v>1.1840079887674466</v>
      </c>
      <c r="AF415">
        <f t="shared" si="117"/>
        <v>0</v>
      </c>
      <c r="AG415">
        <f t="shared" si="118"/>
        <v>0</v>
      </c>
    </row>
    <row r="416" spans="19:33" x14ac:dyDescent="0.25">
      <c r="S416">
        <f t="shared" si="106"/>
        <v>17</v>
      </c>
      <c r="T416">
        <f t="shared" si="107"/>
        <v>13</v>
      </c>
      <c r="U416">
        <f t="shared" si="108"/>
        <v>397</v>
      </c>
      <c r="V416">
        <f t="shared" si="109"/>
        <v>30.48550287924003</v>
      </c>
      <c r="Y416">
        <f t="shared" si="111"/>
        <v>99.1</v>
      </c>
      <c r="Z416">
        <f t="shared" si="110"/>
        <v>0</v>
      </c>
      <c r="AA416">
        <f t="shared" si="112"/>
        <v>1.1840079887674466</v>
      </c>
      <c r="AB416">
        <f t="shared" si="113"/>
        <v>0</v>
      </c>
      <c r="AC416">
        <f t="shared" si="114"/>
        <v>0</v>
      </c>
      <c r="AD416">
        <f t="shared" si="115"/>
        <v>99.1</v>
      </c>
      <c r="AE416">
        <f t="shared" si="116"/>
        <v>1.1840079887674466</v>
      </c>
      <c r="AF416">
        <f t="shared" si="117"/>
        <v>0</v>
      </c>
      <c r="AG416">
        <f t="shared" si="118"/>
        <v>0</v>
      </c>
    </row>
    <row r="417" spans="19:33" x14ac:dyDescent="0.25">
      <c r="S417">
        <f t="shared" si="106"/>
        <v>17</v>
      </c>
      <c r="T417">
        <f t="shared" si="107"/>
        <v>14</v>
      </c>
      <c r="U417">
        <f t="shared" si="108"/>
        <v>398</v>
      </c>
      <c r="V417">
        <f t="shared" si="109"/>
        <v>30.48550287924003</v>
      </c>
      <c r="Y417">
        <f t="shared" si="111"/>
        <v>99.1</v>
      </c>
      <c r="Z417">
        <f t="shared" si="110"/>
        <v>0</v>
      </c>
      <c r="AA417">
        <f t="shared" si="112"/>
        <v>1.1840079887674466</v>
      </c>
      <c r="AB417">
        <f t="shared" si="113"/>
        <v>0</v>
      </c>
      <c r="AC417">
        <f t="shared" si="114"/>
        <v>0</v>
      </c>
      <c r="AD417">
        <f t="shared" si="115"/>
        <v>99.1</v>
      </c>
      <c r="AE417">
        <f t="shared" si="116"/>
        <v>1.1840079887674466</v>
      </c>
      <c r="AF417">
        <f t="shared" si="117"/>
        <v>0</v>
      </c>
      <c r="AG417">
        <f t="shared" si="118"/>
        <v>0</v>
      </c>
    </row>
    <row r="418" spans="19:33" x14ac:dyDescent="0.25">
      <c r="S418">
        <f t="shared" si="106"/>
        <v>17</v>
      </c>
      <c r="T418">
        <f t="shared" si="107"/>
        <v>15</v>
      </c>
      <c r="U418">
        <f t="shared" si="108"/>
        <v>399</v>
      </c>
      <c r="V418">
        <f t="shared" si="109"/>
        <v>30.48550287924003</v>
      </c>
      <c r="Y418">
        <f t="shared" si="111"/>
        <v>99.1</v>
      </c>
      <c r="Z418">
        <f t="shared" si="110"/>
        <v>0</v>
      </c>
      <c r="AA418">
        <f t="shared" si="112"/>
        <v>1.1840079887674466</v>
      </c>
      <c r="AB418">
        <f t="shared" si="113"/>
        <v>0</v>
      </c>
      <c r="AC418">
        <f t="shared" si="114"/>
        <v>0</v>
      </c>
      <c r="AD418">
        <f t="shared" si="115"/>
        <v>99.1</v>
      </c>
      <c r="AE418">
        <f t="shared" si="116"/>
        <v>1.1840079887674466</v>
      </c>
      <c r="AF418">
        <f t="shared" si="117"/>
        <v>0</v>
      </c>
      <c r="AG418">
        <f t="shared" si="118"/>
        <v>0</v>
      </c>
    </row>
    <row r="419" spans="19:33" x14ac:dyDescent="0.25">
      <c r="S419">
        <f t="shared" si="106"/>
        <v>17</v>
      </c>
      <c r="T419">
        <f t="shared" si="107"/>
        <v>16</v>
      </c>
      <c r="U419">
        <f t="shared" si="108"/>
        <v>400</v>
      </c>
      <c r="V419">
        <f t="shared" si="109"/>
        <v>30.48550287924003</v>
      </c>
      <c r="Y419">
        <f t="shared" si="111"/>
        <v>99.1</v>
      </c>
      <c r="Z419">
        <f t="shared" si="110"/>
        <v>0</v>
      </c>
      <c r="AA419">
        <f t="shared" si="112"/>
        <v>1.1840079887674466</v>
      </c>
      <c r="AB419">
        <f t="shared" si="113"/>
        <v>0</v>
      </c>
      <c r="AC419">
        <f t="shared" si="114"/>
        <v>0</v>
      </c>
      <c r="AD419">
        <f t="shared" si="115"/>
        <v>99.1</v>
      </c>
      <c r="AE419">
        <f t="shared" si="116"/>
        <v>1.1840079887674466</v>
      </c>
      <c r="AF419">
        <f t="shared" si="117"/>
        <v>0</v>
      </c>
      <c r="AG419">
        <f t="shared" si="118"/>
        <v>0</v>
      </c>
    </row>
    <row r="420" spans="19:33" x14ac:dyDescent="0.25">
      <c r="S420">
        <f t="shared" si="106"/>
        <v>17</v>
      </c>
      <c r="T420">
        <f t="shared" si="107"/>
        <v>17</v>
      </c>
      <c r="U420">
        <f t="shared" si="108"/>
        <v>401</v>
      </c>
      <c r="V420">
        <f t="shared" si="109"/>
        <v>30.48550287924003</v>
      </c>
      <c r="Y420">
        <f t="shared" si="111"/>
        <v>99.1</v>
      </c>
      <c r="Z420">
        <f t="shared" si="110"/>
        <v>0</v>
      </c>
      <c r="AA420">
        <f t="shared" si="112"/>
        <v>1.1840079887674466</v>
      </c>
      <c r="AB420">
        <f t="shared" si="113"/>
        <v>0</v>
      </c>
      <c r="AC420">
        <f t="shared" si="114"/>
        <v>0</v>
      </c>
      <c r="AD420">
        <f t="shared" si="115"/>
        <v>99.1</v>
      </c>
      <c r="AE420">
        <f t="shared" si="116"/>
        <v>1.1840079887674466</v>
      </c>
      <c r="AF420">
        <f t="shared" si="117"/>
        <v>0</v>
      </c>
      <c r="AG420">
        <f t="shared" si="118"/>
        <v>0</v>
      </c>
    </row>
    <row r="421" spans="19:33" x14ac:dyDescent="0.25">
      <c r="S421">
        <f t="shared" si="106"/>
        <v>17</v>
      </c>
      <c r="T421">
        <f t="shared" si="107"/>
        <v>18</v>
      </c>
      <c r="U421">
        <f t="shared" si="108"/>
        <v>402</v>
      </c>
      <c r="V421">
        <f t="shared" si="109"/>
        <v>30.48550287924003</v>
      </c>
      <c r="Y421">
        <f t="shared" si="111"/>
        <v>99.1</v>
      </c>
      <c r="Z421">
        <f t="shared" si="110"/>
        <v>0</v>
      </c>
      <c r="AA421">
        <f t="shared" si="112"/>
        <v>1.1840079887674466</v>
      </c>
      <c r="AB421">
        <f t="shared" si="113"/>
        <v>0</v>
      </c>
      <c r="AC421">
        <f t="shared" si="114"/>
        <v>0</v>
      </c>
      <c r="AD421">
        <f t="shared" si="115"/>
        <v>99.1</v>
      </c>
      <c r="AE421">
        <f t="shared" si="116"/>
        <v>1.1840079887674466</v>
      </c>
      <c r="AF421">
        <f t="shared" si="117"/>
        <v>0</v>
      </c>
      <c r="AG421">
        <f t="shared" si="118"/>
        <v>0</v>
      </c>
    </row>
    <row r="422" spans="19:33" x14ac:dyDescent="0.25">
      <c r="S422">
        <f t="shared" si="106"/>
        <v>17</v>
      </c>
      <c r="T422">
        <f t="shared" si="107"/>
        <v>19</v>
      </c>
      <c r="U422">
        <f t="shared" si="108"/>
        <v>403</v>
      </c>
      <c r="V422">
        <f t="shared" si="109"/>
        <v>30.48550287924003</v>
      </c>
      <c r="Y422">
        <f t="shared" si="111"/>
        <v>99.1</v>
      </c>
      <c r="Z422">
        <f t="shared" si="110"/>
        <v>0</v>
      </c>
      <c r="AA422">
        <f t="shared" si="112"/>
        <v>1.1840079887674466</v>
      </c>
      <c r="AB422">
        <f t="shared" si="113"/>
        <v>0</v>
      </c>
      <c r="AC422">
        <f t="shared" si="114"/>
        <v>0</v>
      </c>
      <c r="AD422">
        <f t="shared" si="115"/>
        <v>99.1</v>
      </c>
      <c r="AE422">
        <f t="shared" si="116"/>
        <v>1.1840079887674466</v>
      </c>
      <c r="AF422">
        <f t="shared" si="117"/>
        <v>0</v>
      </c>
      <c r="AG422">
        <f t="shared" si="118"/>
        <v>0</v>
      </c>
    </row>
    <row r="423" spans="19:33" x14ac:dyDescent="0.25">
      <c r="S423">
        <f t="shared" si="106"/>
        <v>17</v>
      </c>
      <c r="T423">
        <f t="shared" si="107"/>
        <v>20</v>
      </c>
      <c r="U423">
        <f t="shared" si="108"/>
        <v>404</v>
      </c>
      <c r="V423">
        <f t="shared" si="109"/>
        <v>30.48550287924003</v>
      </c>
      <c r="Y423">
        <f t="shared" si="111"/>
        <v>99.1</v>
      </c>
      <c r="Z423">
        <f t="shared" si="110"/>
        <v>0</v>
      </c>
      <c r="AA423">
        <f t="shared" si="112"/>
        <v>1.1840079887674466</v>
      </c>
      <c r="AB423">
        <f t="shared" si="113"/>
        <v>0</v>
      </c>
      <c r="AC423">
        <f t="shared" si="114"/>
        <v>0</v>
      </c>
      <c r="AD423">
        <f t="shared" si="115"/>
        <v>99.1</v>
      </c>
      <c r="AE423">
        <f t="shared" si="116"/>
        <v>1.1840079887674466</v>
      </c>
      <c r="AF423">
        <f t="shared" si="117"/>
        <v>0</v>
      </c>
      <c r="AG423">
        <f t="shared" si="118"/>
        <v>0</v>
      </c>
    </row>
    <row r="424" spans="19:33" x14ac:dyDescent="0.25">
      <c r="S424">
        <f t="shared" si="106"/>
        <v>17</v>
      </c>
      <c r="T424">
        <f t="shared" si="107"/>
        <v>21</v>
      </c>
      <c r="U424">
        <f t="shared" si="108"/>
        <v>405</v>
      </c>
      <c r="V424">
        <f t="shared" si="109"/>
        <v>30.48550287924003</v>
      </c>
      <c r="Y424">
        <f t="shared" si="111"/>
        <v>99.1</v>
      </c>
      <c r="Z424">
        <f t="shared" si="110"/>
        <v>0</v>
      </c>
      <c r="AA424">
        <f t="shared" si="112"/>
        <v>1.1840079887674466</v>
      </c>
      <c r="AB424">
        <f t="shared" si="113"/>
        <v>0</v>
      </c>
      <c r="AC424">
        <f t="shared" si="114"/>
        <v>0</v>
      </c>
      <c r="AD424">
        <f t="shared" si="115"/>
        <v>99.1</v>
      </c>
      <c r="AE424">
        <f t="shared" si="116"/>
        <v>1.1840079887674466</v>
      </c>
      <c r="AF424">
        <f t="shared" si="117"/>
        <v>0</v>
      </c>
      <c r="AG424">
        <f t="shared" si="118"/>
        <v>0</v>
      </c>
    </row>
    <row r="425" spans="19:33" x14ac:dyDescent="0.25">
      <c r="S425">
        <f t="shared" si="106"/>
        <v>17</v>
      </c>
      <c r="T425">
        <f t="shared" si="107"/>
        <v>22</v>
      </c>
      <c r="U425">
        <f t="shared" si="108"/>
        <v>406</v>
      </c>
      <c r="V425">
        <f t="shared" si="109"/>
        <v>30.48550287924003</v>
      </c>
      <c r="Y425">
        <f t="shared" si="111"/>
        <v>99.1</v>
      </c>
      <c r="Z425">
        <f t="shared" si="110"/>
        <v>0</v>
      </c>
      <c r="AA425">
        <f t="shared" si="112"/>
        <v>1.1840079887674466</v>
      </c>
      <c r="AB425">
        <f t="shared" si="113"/>
        <v>0</v>
      </c>
      <c r="AC425">
        <f t="shared" si="114"/>
        <v>0</v>
      </c>
      <c r="AD425">
        <f t="shared" si="115"/>
        <v>99.1</v>
      </c>
      <c r="AE425">
        <f t="shared" si="116"/>
        <v>1.1840079887674466</v>
      </c>
      <c r="AF425">
        <f t="shared" si="117"/>
        <v>0</v>
      </c>
      <c r="AG425">
        <f t="shared" si="118"/>
        <v>0</v>
      </c>
    </row>
    <row r="426" spans="19:33" x14ac:dyDescent="0.25">
      <c r="S426">
        <f t="shared" si="106"/>
        <v>17</v>
      </c>
      <c r="T426">
        <f t="shared" si="107"/>
        <v>23</v>
      </c>
      <c r="U426">
        <f t="shared" si="108"/>
        <v>407</v>
      </c>
      <c r="V426">
        <f t="shared" si="109"/>
        <v>30.48550287924003</v>
      </c>
      <c r="Y426">
        <f t="shared" si="111"/>
        <v>99.1</v>
      </c>
      <c r="Z426">
        <f t="shared" si="110"/>
        <v>0</v>
      </c>
      <c r="AA426">
        <f t="shared" si="112"/>
        <v>1.1840079887674466</v>
      </c>
      <c r="AB426">
        <f t="shared" si="113"/>
        <v>0</v>
      </c>
      <c r="AC426">
        <f t="shared" si="114"/>
        <v>0</v>
      </c>
      <c r="AD426">
        <f t="shared" si="115"/>
        <v>99.1</v>
      </c>
      <c r="AE426">
        <f t="shared" si="116"/>
        <v>1.1840079887674466</v>
      </c>
      <c r="AF426">
        <f t="shared" si="117"/>
        <v>0</v>
      </c>
      <c r="AG426">
        <f t="shared" si="118"/>
        <v>0</v>
      </c>
    </row>
    <row r="427" spans="19:33" x14ac:dyDescent="0.25">
      <c r="S427">
        <f t="shared" si="106"/>
        <v>17</v>
      </c>
      <c r="T427">
        <f t="shared" si="107"/>
        <v>24</v>
      </c>
      <c r="U427">
        <f t="shared" si="108"/>
        <v>408</v>
      </c>
      <c r="V427">
        <f t="shared" si="109"/>
        <v>30.48550287924003</v>
      </c>
      <c r="Y427">
        <f t="shared" si="111"/>
        <v>99.1</v>
      </c>
      <c r="Z427">
        <f t="shared" si="110"/>
        <v>0</v>
      </c>
      <c r="AA427">
        <f t="shared" si="112"/>
        <v>1.1840079887674466</v>
      </c>
      <c r="AB427">
        <f t="shared" si="113"/>
        <v>0</v>
      </c>
      <c r="AC427">
        <f t="shared" si="114"/>
        <v>0</v>
      </c>
      <c r="AD427">
        <f t="shared" si="115"/>
        <v>99.1</v>
      </c>
      <c r="AE427">
        <f t="shared" si="116"/>
        <v>1.1840079887674466</v>
      </c>
      <c r="AF427">
        <f t="shared" si="117"/>
        <v>0</v>
      </c>
      <c r="AG427">
        <f t="shared" si="118"/>
        <v>0</v>
      </c>
    </row>
    <row r="428" spans="19:33" x14ac:dyDescent="0.25">
      <c r="S428">
        <f t="shared" si="106"/>
        <v>18</v>
      </c>
      <c r="T428">
        <f t="shared" si="107"/>
        <v>1</v>
      </c>
      <c r="U428">
        <f t="shared" si="108"/>
        <v>409</v>
      </c>
      <c r="V428">
        <f t="shared" si="109"/>
        <v>30.48550287924003</v>
      </c>
      <c r="Y428">
        <f t="shared" si="111"/>
        <v>99.1</v>
      </c>
      <c r="Z428">
        <f t="shared" si="110"/>
        <v>0</v>
      </c>
      <c r="AA428">
        <f t="shared" si="112"/>
        <v>1.1840079887674466</v>
      </c>
      <c r="AB428">
        <f t="shared" si="113"/>
        <v>0</v>
      </c>
      <c r="AC428">
        <f t="shared" si="114"/>
        <v>0</v>
      </c>
      <c r="AD428">
        <f t="shared" si="115"/>
        <v>99.1</v>
      </c>
      <c r="AE428">
        <f t="shared" si="116"/>
        <v>1.1840079887674466</v>
      </c>
      <c r="AF428">
        <f t="shared" si="117"/>
        <v>0</v>
      </c>
      <c r="AG428">
        <f t="shared" si="118"/>
        <v>0</v>
      </c>
    </row>
    <row r="429" spans="19:33" x14ac:dyDescent="0.25">
      <c r="S429">
        <f t="shared" ref="S429:S492" si="119">S405+1</f>
        <v>18</v>
      </c>
      <c r="T429">
        <f t="shared" ref="T429:T492" si="120">T405</f>
        <v>2</v>
      </c>
      <c r="U429">
        <f t="shared" si="108"/>
        <v>410</v>
      </c>
      <c r="V429">
        <f t="shared" si="109"/>
        <v>30.48550287924003</v>
      </c>
      <c r="Y429">
        <f t="shared" si="111"/>
        <v>99.1</v>
      </c>
      <c r="Z429">
        <f t="shared" si="110"/>
        <v>0</v>
      </c>
      <c r="AA429">
        <f t="shared" si="112"/>
        <v>1.1840079887674466</v>
      </c>
      <c r="AB429">
        <f t="shared" si="113"/>
        <v>0</v>
      </c>
      <c r="AC429">
        <f t="shared" si="114"/>
        <v>0</v>
      </c>
      <c r="AD429">
        <f t="shared" si="115"/>
        <v>99.1</v>
      </c>
      <c r="AE429">
        <f t="shared" si="116"/>
        <v>1.1840079887674466</v>
      </c>
      <c r="AF429">
        <f t="shared" si="117"/>
        <v>0</v>
      </c>
      <c r="AG429">
        <f t="shared" si="118"/>
        <v>0</v>
      </c>
    </row>
    <row r="430" spans="19:33" x14ac:dyDescent="0.25">
      <c r="S430">
        <f t="shared" si="119"/>
        <v>18</v>
      </c>
      <c r="T430">
        <f t="shared" si="120"/>
        <v>3</v>
      </c>
      <c r="U430">
        <f t="shared" si="108"/>
        <v>411</v>
      </c>
      <c r="V430">
        <f t="shared" si="109"/>
        <v>30.48550287924003</v>
      </c>
      <c r="Y430">
        <f t="shared" si="111"/>
        <v>99.1</v>
      </c>
      <c r="Z430">
        <f t="shared" si="110"/>
        <v>0</v>
      </c>
      <c r="AA430">
        <f t="shared" si="112"/>
        <v>1.1840079887674466</v>
      </c>
      <c r="AB430">
        <f t="shared" si="113"/>
        <v>0</v>
      </c>
      <c r="AC430">
        <f t="shared" si="114"/>
        <v>0</v>
      </c>
      <c r="AD430">
        <f t="shared" si="115"/>
        <v>99.1</v>
      </c>
      <c r="AE430">
        <f t="shared" si="116"/>
        <v>1.1840079887674466</v>
      </c>
      <c r="AF430">
        <f t="shared" si="117"/>
        <v>0</v>
      </c>
      <c r="AG430">
        <f t="shared" si="118"/>
        <v>0</v>
      </c>
    </row>
    <row r="431" spans="19:33" x14ac:dyDescent="0.25">
      <c r="S431">
        <f t="shared" si="119"/>
        <v>18</v>
      </c>
      <c r="T431">
        <f t="shared" si="120"/>
        <v>4</v>
      </c>
      <c r="U431">
        <f t="shared" si="108"/>
        <v>412</v>
      </c>
      <c r="V431">
        <f t="shared" si="109"/>
        <v>30.48550287924003</v>
      </c>
      <c r="Y431">
        <f t="shared" si="111"/>
        <v>99.1</v>
      </c>
      <c r="Z431">
        <f t="shared" si="110"/>
        <v>0</v>
      </c>
      <c r="AA431">
        <f t="shared" si="112"/>
        <v>1.1840079887674466</v>
      </c>
      <c r="AB431">
        <f t="shared" si="113"/>
        <v>0</v>
      </c>
      <c r="AC431">
        <f t="shared" si="114"/>
        <v>0</v>
      </c>
      <c r="AD431">
        <f t="shared" si="115"/>
        <v>99.1</v>
      </c>
      <c r="AE431">
        <f t="shared" si="116"/>
        <v>1.1840079887674466</v>
      </c>
      <c r="AF431">
        <f t="shared" si="117"/>
        <v>0</v>
      </c>
      <c r="AG431">
        <f t="shared" si="118"/>
        <v>0</v>
      </c>
    </row>
    <row r="432" spans="19:33" x14ac:dyDescent="0.25">
      <c r="S432">
        <f t="shared" si="119"/>
        <v>18</v>
      </c>
      <c r="T432">
        <f t="shared" si="120"/>
        <v>5</v>
      </c>
      <c r="U432">
        <f t="shared" si="108"/>
        <v>413</v>
      </c>
      <c r="V432">
        <f t="shared" si="109"/>
        <v>30.48550287924003</v>
      </c>
      <c r="Y432">
        <f t="shared" si="111"/>
        <v>99.1</v>
      </c>
      <c r="Z432">
        <f t="shared" si="110"/>
        <v>0</v>
      </c>
      <c r="AA432">
        <f t="shared" si="112"/>
        <v>1.1840079887674466</v>
      </c>
      <c r="AB432">
        <f t="shared" si="113"/>
        <v>0</v>
      </c>
      <c r="AC432">
        <f t="shared" si="114"/>
        <v>0</v>
      </c>
      <c r="AD432">
        <f t="shared" si="115"/>
        <v>99.1</v>
      </c>
      <c r="AE432">
        <f t="shared" si="116"/>
        <v>1.1840079887674466</v>
      </c>
      <c r="AF432">
        <f t="shared" si="117"/>
        <v>0</v>
      </c>
      <c r="AG432">
        <f t="shared" si="118"/>
        <v>0</v>
      </c>
    </row>
    <row r="433" spans="19:33" x14ac:dyDescent="0.25">
      <c r="S433">
        <f t="shared" si="119"/>
        <v>18</v>
      </c>
      <c r="T433">
        <f t="shared" si="120"/>
        <v>6</v>
      </c>
      <c r="U433">
        <f t="shared" si="108"/>
        <v>414</v>
      </c>
      <c r="V433">
        <f t="shared" si="109"/>
        <v>30.48550287924003</v>
      </c>
      <c r="Y433">
        <f t="shared" si="111"/>
        <v>99.1</v>
      </c>
      <c r="Z433">
        <f t="shared" si="110"/>
        <v>0</v>
      </c>
      <c r="AA433">
        <f t="shared" si="112"/>
        <v>1.1840079887674466</v>
      </c>
      <c r="AB433">
        <f t="shared" si="113"/>
        <v>0</v>
      </c>
      <c r="AC433">
        <f t="shared" si="114"/>
        <v>0</v>
      </c>
      <c r="AD433">
        <f t="shared" si="115"/>
        <v>99.1</v>
      </c>
      <c r="AE433">
        <f t="shared" si="116"/>
        <v>1.1840079887674466</v>
      </c>
      <c r="AF433">
        <f t="shared" si="117"/>
        <v>0</v>
      </c>
      <c r="AG433">
        <f t="shared" si="118"/>
        <v>0</v>
      </c>
    </row>
    <row r="434" spans="19:33" x14ac:dyDescent="0.25">
      <c r="S434">
        <f t="shared" si="119"/>
        <v>18</v>
      </c>
      <c r="T434">
        <f t="shared" si="120"/>
        <v>7</v>
      </c>
      <c r="U434">
        <f t="shared" si="108"/>
        <v>415</v>
      </c>
      <c r="V434">
        <f t="shared" si="109"/>
        <v>30.48550287924003</v>
      </c>
      <c r="Y434">
        <f t="shared" si="111"/>
        <v>99.1</v>
      </c>
      <c r="Z434">
        <f t="shared" si="110"/>
        <v>0</v>
      </c>
      <c r="AA434">
        <f t="shared" si="112"/>
        <v>1.1840079887674466</v>
      </c>
      <c r="AB434">
        <f t="shared" si="113"/>
        <v>0</v>
      </c>
      <c r="AC434">
        <f t="shared" si="114"/>
        <v>0</v>
      </c>
      <c r="AD434">
        <f t="shared" si="115"/>
        <v>99.1</v>
      </c>
      <c r="AE434">
        <f t="shared" si="116"/>
        <v>1.1840079887674466</v>
      </c>
      <c r="AF434">
        <f t="shared" si="117"/>
        <v>0</v>
      </c>
      <c r="AG434">
        <f t="shared" si="118"/>
        <v>0</v>
      </c>
    </row>
    <row r="435" spans="19:33" x14ac:dyDescent="0.25">
      <c r="S435">
        <f t="shared" si="119"/>
        <v>18</v>
      </c>
      <c r="T435">
        <f t="shared" si="120"/>
        <v>8</v>
      </c>
      <c r="U435">
        <f t="shared" si="108"/>
        <v>416</v>
      </c>
      <c r="V435">
        <f t="shared" si="109"/>
        <v>30.48550287924003</v>
      </c>
      <c r="Y435">
        <f t="shared" si="111"/>
        <v>99.1</v>
      </c>
      <c r="Z435">
        <f t="shared" si="110"/>
        <v>0</v>
      </c>
      <c r="AA435">
        <f t="shared" si="112"/>
        <v>1.1840079887674466</v>
      </c>
      <c r="AB435">
        <f t="shared" si="113"/>
        <v>0</v>
      </c>
      <c r="AC435">
        <f t="shared" si="114"/>
        <v>0</v>
      </c>
      <c r="AD435">
        <f t="shared" si="115"/>
        <v>99.1</v>
      </c>
      <c r="AE435">
        <f t="shared" si="116"/>
        <v>1.1840079887674466</v>
      </c>
      <c r="AF435">
        <f t="shared" si="117"/>
        <v>0</v>
      </c>
      <c r="AG435">
        <f t="shared" si="118"/>
        <v>0</v>
      </c>
    </row>
    <row r="436" spans="19:33" x14ac:dyDescent="0.25">
      <c r="S436">
        <f t="shared" si="119"/>
        <v>18</v>
      </c>
      <c r="T436">
        <f t="shared" si="120"/>
        <v>9</v>
      </c>
      <c r="U436">
        <f t="shared" ref="U436:U499" si="121">(S436-1)*24+T436</f>
        <v>417</v>
      </c>
      <c r="V436">
        <f t="shared" ref="V436:V499" si="122">V435</f>
        <v>30.48550287924003</v>
      </c>
      <c r="Y436">
        <f t="shared" si="111"/>
        <v>99.1</v>
      </c>
      <c r="Z436">
        <f t="shared" ref="Z436:Z499" si="123">(V437-V436)*43560/3600</f>
        <v>0</v>
      </c>
      <c r="AA436">
        <f t="shared" si="112"/>
        <v>1.1840079887674466</v>
      </c>
      <c r="AB436">
        <f t="shared" si="113"/>
        <v>0</v>
      </c>
      <c r="AC436">
        <f t="shared" si="114"/>
        <v>0</v>
      </c>
      <c r="AD436">
        <f t="shared" si="115"/>
        <v>99.1</v>
      </c>
      <c r="AE436">
        <f t="shared" si="116"/>
        <v>1.1840079887674466</v>
      </c>
      <c r="AF436">
        <f t="shared" si="117"/>
        <v>0</v>
      </c>
      <c r="AG436">
        <f t="shared" si="118"/>
        <v>0</v>
      </c>
    </row>
    <row r="437" spans="19:33" x14ac:dyDescent="0.25">
      <c r="S437">
        <f t="shared" si="119"/>
        <v>18</v>
      </c>
      <c r="T437">
        <f t="shared" si="120"/>
        <v>10</v>
      </c>
      <c r="U437">
        <f t="shared" si="121"/>
        <v>418</v>
      </c>
      <c r="V437">
        <f t="shared" si="122"/>
        <v>30.48550287924003</v>
      </c>
      <c r="Y437">
        <f t="shared" si="111"/>
        <v>99.1</v>
      </c>
      <c r="Z437">
        <f t="shared" si="123"/>
        <v>0</v>
      </c>
      <c r="AA437">
        <f t="shared" si="112"/>
        <v>1.1840079887674466</v>
      </c>
      <c r="AB437">
        <f t="shared" si="113"/>
        <v>0</v>
      </c>
      <c r="AC437">
        <f t="shared" si="114"/>
        <v>0</v>
      </c>
      <c r="AD437">
        <f t="shared" si="115"/>
        <v>99.1</v>
      </c>
      <c r="AE437">
        <f t="shared" si="116"/>
        <v>1.1840079887674466</v>
      </c>
      <c r="AF437">
        <f t="shared" si="117"/>
        <v>0</v>
      </c>
      <c r="AG437">
        <f t="shared" si="118"/>
        <v>0</v>
      </c>
    </row>
    <row r="438" spans="19:33" x14ac:dyDescent="0.25">
      <c r="S438">
        <f t="shared" si="119"/>
        <v>18</v>
      </c>
      <c r="T438">
        <f t="shared" si="120"/>
        <v>11</v>
      </c>
      <c r="U438">
        <f t="shared" si="121"/>
        <v>419</v>
      </c>
      <c r="V438">
        <f t="shared" si="122"/>
        <v>30.48550287924003</v>
      </c>
      <c r="Y438">
        <f t="shared" si="111"/>
        <v>99.1</v>
      </c>
      <c r="Z438">
        <f t="shared" si="123"/>
        <v>0</v>
      </c>
      <c r="AA438">
        <f t="shared" si="112"/>
        <v>1.1840079887674466</v>
      </c>
      <c r="AB438">
        <f t="shared" si="113"/>
        <v>0</v>
      </c>
      <c r="AC438">
        <f t="shared" si="114"/>
        <v>0</v>
      </c>
      <c r="AD438">
        <f t="shared" si="115"/>
        <v>99.1</v>
      </c>
      <c r="AE438">
        <f t="shared" si="116"/>
        <v>1.1840079887674466</v>
      </c>
      <c r="AF438">
        <f t="shared" si="117"/>
        <v>0</v>
      </c>
      <c r="AG438">
        <f t="shared" si="118"/>
        <v>0</v>
      </c>
    </row>
    <row r="439" spans="19:33" x14ac:dyDescent="0.25">
      <c r="S439">
        <f t="shared" si="119"/>
        <v>18</v>
      </c>
      <c r="T439">
        <f t="shared" si="120"/>
        <v>12</v>
      </c>
      <c r="U439">
        <f t="shared" si="121"/>
        <v>420</v>
      </c>
      <c r="V439">
        <f t="shared" si="122"/>
        <v>30.48550287924003</v>
      </c>
      <c r="Y439">
        <f t="shared" si="111"/>
        <v>99.1</v>
      </c>
      <c r="Z439">
        <f t="shared" si="123"/>
        <v>0</v>
      </c>
      <c r="AA439">
        <f t="shared" si="112"/>
        <v>1.1840079887674466</v>
      </c>
      <c r="AB439">
        <f t="shared" si="113"/>
        <v>0</v>
      </c>
      <c r="AC439">
        <f t="shared" si="114"/>
        <v>0</v>
      </c>
      <c r="AD439">
        <f t="shared" si="115"/>
        <v>99.1</v>
      </c>
      <c r="AE439">
        <f t="shared" si="116"/>
        <v>1.1840079887674466</v>
      </c>
      <c r="AF439">
        <f t="shared" si="117"/>
        <v>0</v>
      </c>
      <c r="AG439">
        <f t="shared" si="118"/>
        <v>0</v>
      </c>
    </row>
    <row r="440" spans="19:33" x14ac:dyDescent="0.25">
      <c r="S440">
        <f t="shared" si="119"/>
        <v>18</v>
      </c>
      <c r="T440">
        <f t="shared" si="120"/>
        <v>13</v>
      </c>
      <c r="U440">
        <f t="shared" si="121"/>
        <v>421</v>
      </c>
      <c r="V440">
        <f t="shared" si="122"/>
        <v>30.48550287924003</v>
      </c>
      <c r="Y440">
        <f t="shared" si="111"/>
        <v>99.1</v>
      </c>
      <c r="Z440">
        <f t="shared" si="123"/>
        <v>0</v>
      </c>
      <c r="AA440">
        <f t="shared" si="112"/>
        <v>1.1840079887674466</v>
      </c>
      <c r="AB440">
        <f t="shared" si="113"/>
        <v>0</v>
      </c>
      <c r="AC440">
        <f t="shared" si="114"/>
        <v>0</v>
      </c>
      <c r="AD440">
        <f t="shared" si="115"/>
        <v>99.1</v>
      </c>
      <c r="AE440">
        <f t="shared" si="116"/>
        <v>1.1840079887674466</v>
      </c>
      <c r="AF440">
        <f t="shared" si="117"/>
        <v>0</v>
      </c>
      <c r="AG440">
        <f t="shared" si="118"/>
        <v>0</v>
      </c>
    </row>
    <row r="441" spans="19:33" x14ac:dyDescent="0.25">
      <c r="S441">
        <f t="shared" si="119"/>
        <v>18</v>
      </c>
      <c r="T441">
        <f t="shared" si="120"/>
        <v>14</v>
      </c>
      <c r="U441">
        <f t="shared" si="121"/>
        <v>422</v>
      </c>
      <c r="V441">
        <f t="shared" si="122"/>
        <v>30.48550287924003</v>
      </c>
      <c r="Y441">
        <f t="shared" si="111"/>
        <v>99.1</v>
      </c>
      <c r="Z441">
        <f t="shared" si="123"/>
        <v>0</v>
      </c>
      <c r="AA441">
        <f t="shared" si="112"/>
        <v>1.1840079887674466</v>
      </c>
      <c r="AB441">
        <f t="shared" si="113"/>
        <v>0</v>
      </c>
      <c r="AC441">
        <f t="shared" si="114"/>
        <v>0</v>
      </c>
      <c r="AD441">
        <f t="shared" si="115"/>
        <v>99.1</v>
      </c>
      <c r="AE441">
        <f t="shared" si="116"/>
        <v>1.1840079887674466</v>
      </c>
      <c r="AF441">
        <f t="shared" si="117"/>
        <v>0</v>
      </c>
      <c r="AG441">
        <f t="shared" si="118"/>
        <v>0</v>
      </c>
    </row>
    <row r="442" spans="19:33" x14ac:dyDescent="0.25">
      <c r="S442">
        <f t="shared" si="119"/>
        <v>18</v>
      </c>
      <c r="T442">
        <f t="shared" si="120"/>
        <v>15</v>
      </c>
      <c r="U442">
        <f t="shared" si="121"/>
        <v>423</v>
      </c>
      <c r="V442">
        <f t="shared" si="122"/>
        <v>30.48550287924003</v>
      </c>
      <c r="Y442">
        <f t="shared" si="111"/>
        <v>99.1</v>
      </c>
      <c r="Z442">
        <f t="shared" si="123"/>
        <v>0</v>
      </c>
      <c r="AA442">
        <f t="shared" si="112"/>
        <v>1.1840079887674466</v>
      </c>
      <c r="AB442">
        <f t="shared" si="113"/>
        <v>0</v>
      </c>
      <c r="AC442">
        <f t="shared" si="114"/>
        <v>0</v>
      </c>
      <c r="AD442">
        <f t="shared" si="115"/>
        <v>99.1</v>
      </c>
      <c r="AE442">
        <f t="shared" si="116"/>
        <v>1.1840079887674466</v>
      </c>
      <c r="AF442">
        <f t="shared" si="117"/>
        <v>0</v>
      </c>
      <c r="AG442">
        <f t="shared" si="118"/>
        <v>0</v>
      </c>
    </row>
    <row r="443" spans="19:33" x14ac:dyDescent="0.25">
      <c r="S443">
        <f t="shared" si="119"/>
        <v>18</v>
      </c>
      <c r="T443">
        <f t="shared" si="120"/>
        <v>16</v>
      </c>
      <c r="U443">
        <f t="shared" si="121"/>
        <v>424</v>
      </c>
      <c r="V443">
        <f t="shared" si="122"/>
        <v>30.48550287924003</v>
      </c>
      <c r="Y443">
        <f t="shared" si="111"/>
        <v>99.1</v>
      </c>
      <c r="Z443">
        <f t="shared" si="123"/>
        <v>0</v>
      </c>
      <c r="AA443">
        <f t="shared" si="112"/>
        <v>1.1840079887674466</v>
      </c>
      <c r="AB443">
        <f t="shared" si="113"/>
        <v>0</v>
      </c>
      <c r="AC443">
        <f t="shared" si="114"/>
        <v>0</v>
      </c>
      <c r="AD443">
        <f t="shared" si="115"/>
        <v>99.1</v>
      </c>
      <c r="AE443">
        <f t="shared" si="116"/>
        <v>1.1840079887674466</v>
      </c>
      <c r="AF443">
        <f t="shared" si="117"/>
        <v>0</v>
      </c>
      <c r="AG443">
        <f t="shared" si="118"/>
        <v>0</v>
      </c>
    </row>
    <row r="444" spans="19:33" x14ac:dyDescent="0.25">
      <c r="S444">
        <f t="shared" si="119"/>
        <v>18</v>
      </c>
      <c r="T444">
        <f t="shared" si="120"/>
        <v>17</v>
      </c>
      <c r="U444">
        <f t="shared" si="121"/>
        <v>425</v>
      </c>
      <c r="V444">
        <f t="shared" si="122"/>
        <v>30.48550287924003</v>
      </c>
      <c r="Y444">
        <f t="shared" si="111"/>
        <v>99.1</v>
      </c>
      <c r="Z444">
        <f t="shared" si="123"/>
        <v>0</v>
      </c>
      <c r="AA444">
        <f t="shared" si="112"/>
        <v>1.1840079887674466</v>
      </c>
      <c r="AB444">
        <f t="shared" si="113"/>
        <v>0</v>
      </c>
      <c r="AC444">
        <f t="shared" si="114"/>
        <v>0</v>
      </c>
      <c r="AD444">
        <f t="shared" si="115"/>
        <v>99.1</v>
      </c>
      <c r="AE444">
        <f t="shared" si="116"/>
        <v>1.1840079887674466</v>
      </c>
      <c r="AF444">
        <f t="shared" si="117"/>
        <v>0</v>
      </c>
      <c r="AG444">
        <f t="shared" si="118"/>
        <v>0</v>
      </c>
    </row>
    <row r="445" spans="19:33" x14ac:dyDescent="0.25">
      <c r="S445">
        <f t="shared" si="119"/>
        <v>18</v>
      </c>
      <c r="T445">
        <f t="shared" si="120"/>
        <v>18</v>
      </c>
      <c r="U445">
        <f t="shared" si="121"/>
        <v>426</v>
      </c>
      <c r="V445">
        <f t="shared" si="122"/>
        <v>30.48550287924003</v>
      </c>
      <c r="Y445">
        <f t="shared" si="111"/>
        <v>99.1</v>
      </c>
      <c r="Z445">
        <f t="shared" si="123"/>
        <v>0</v>
      </c>
      <c r="AA445">
        <f t="shared" si="112"/>
        <v>1.1840079887674466</v>
      </c>
      <c r="AB445">
        <f t="shared" si="113"/>
        <v>0</v>
      </c>
      <c r="AC445">
        <f t="shared" si="114"/>
        <v>0</v>
      </c>
      <c r="AD445">
        <f t="shared" si="115"/>
        <v>99.1</v>
      </c>
      <c r="AE445">
        <f t="shared" si="116"/>
        <v>1.1840079887674466</v>
      </c>
      <c r="AF445">
        <f t="shared" si="117"/>
        <v>0</v>
      </c>
      <c r="AG445">
        <f t="shared" si="118"/>
        <v>0</v>
      </c>
    </row>
    <row r="446" spans="19:33" x14ac:dyDescent="0.25">
      <c r="S446">
        <f t="shared" si="119"/>
        <v>18</v>
      </c>
      <c r="T446">
        <f t="shared" si="120"/>
        <v>19</v>
      </c>
      <c r="U446">
        <f t="shared" si="121"/>
        <v>427</v>
      </c>
      <c r="V446">
        <f t="shared" si="122"/>
        <v>30.48550287924003</v>
      </c>
      <c r="Y446">
        <f t="shared" si="111"/>
        <v>99.1</v>
      </c>
      <c r="Z446">
        <f t="shared" si="123"/>
        <v>0</v>
      </c>
      <c r="AA446">
        <f t="shared" si="112"/>
        <v>1.1840079887674466</v>
      </c>
      <c r="AB446">
        <f t="shared" si="113"/>
        <v>0</v>
      </c>
      <c r="AC446">
        <f t="shared" si="114"/>
        <v>0</v>
      </c>
      <c r="AD446">
        <f t="shared" si="115"/>
        <v>99.1</v>
      </c>
      <c r="AE446">
        <f t="shared" si="116"/>
        <v>1.1840079887674466</v>
      </c>
      <c r="AF446">
        <f t="shared" si="117"/>
        <v>0</v>
      </c>
      <c r="AG446">
        <f t="shared" si="118"/>
        <v>0</v>
      </c>
    </row>
    <row r="447" spans="19:33" x14ac:dyDescent="0.25">
      <c r="S447">
        <f t="shared" si="119"/>
        <v>18</v>
      </c>
      <c r="T447">
        <f t="shared" si="120"/>
        <v>20</v>
      </c>
      <c r="U447">
        <f t="shared" si="121"/>
        <v>428</v>
      </c>
      <c r="V447">
        <f t="shared" si="122"/>
        <v>30.48550287924003</v>
      </c>
      <c r="Y447">
        <f t="shared" si="111"/>
        <v>99.1</v>
      </c>
      <c r="Z447">
        <f t="shared" si="123"/>
        <v>0</v>
      </c>
      <c r="AA447">
        <f t="shared" si="112"/>
        <v>1.1840079887674466</v>
      </c>
      <c r="AB447">
        <f t="shared" si="113"/>
        <v>0</v>
      </c>
      <c r="AC447">
        <f t="shared" si="114"/>
        <v>0</v>
      </c>
      <c r="AD447">
        <f t="shared" si="115"/>
        <v>99.1</v>
      </c>
      <c r="AE447">
        <f t="shared" si="116"/>
        <v>1.1840079887674466</v>
      </c>
      <c r="AF447">
        <f t="shared" si="117"/>
        <v>0</v>
      </c>
      <c r="AG447">
        <f t="shared" si="118"/>
        <v>0</v>
      </c>
    </row>
    <row r="448" spans="19:33" x14ac:dyDescent="0.25">
      <c r="S448">
        <f t="shared" si="119"/>
        <v>18</v>
      </c>
      <c r="T448">
        <f t="shared" si="120"/>
        <v>21</v>
      </c>
      <c r="U448">
        <f t="shared" si="121"/>
        <v>429</v>
      </c>
      <c r="V448">
        <f t="shared" si="122"/>
        <v>30.48550287924003</v>
      </c>
      <c r="Y448">
        <f t="shared" si="111"/>
        <v>99.1</v>
      </c>
      <c r="Z448">
        <f t="shared" si="123"/>
        <v>0</v>
      </c>
      <c r="AA448">
        <f t="shared" si="112"/>
        <v>1.1840079887674466</v>
      </c>
      <c r="AB448">
        <f t="shared" si="113"/>
        <v>0</v>
      </c>
      <c r="AC448">
        <f t="shared" si="114"/>
        <v>0</v>
      </c>
      <c r="AD448">
        <f t="shared" si="115"/>
        <v>99.1</v>
      </c>
      <c r="AE448">
        <f t="shared" si="116"/>
        <v>1.1840079887674466</v>
      </c>
      <c r="AF448">
        <f t="shared" si="117"/>
        <v>0</v>
      </c>
      <c r="AG448">
        <f t="shared" si="118"/>
        <v>0</v>
      </c>
    </row>
    <row r="449" spans="19:33" x14ac:dyDescent="0.25">
      <c r="S449">
        <f t="shared" si="119"/>
        <v>18</v>
      </c>
      <c r="T449">
        <f t="shared" si="120"/>
        <v>22</v>
      </c>
      <c r="U449">
        <f t="shared" si="121"/>
        <v>430</v>
      </c>
      <c r="V449">
        <f t="shared" si="122"/>
        <v>30.48550287924003</v>
      </c>
      <c r="Y449">
        <f t="shared" si="111"/>
        <v>99.1</v>
      </c>
      <c r="Z449">
        <f t="shared" si="123"/>
        <v>0</v>
      </c>
      <c r="AA449">
        <f t="shared" si="112"/>
        <v>1.1840079887674466</v>
      </c>
      <c r="AB449">
        <f t="shared" si="113"/>
        <v>0</v>
      </c>
      <c r="AC449">
        <f t="shared" si="114"/>
        <v>0</v>
      </c>
      <c r="AD449">
        <f t="shared" si="115"/>
        <v>99.1</v>
      </c>
      <c r="AE449">
        <f t="shared" si="116"/>
        <v>1.1840079887674466</v>
      </c>
      <c r="AF449">
        <f t="shared" si="117"/>
        <v>0</v>
      </c>
      <c r="AG449">
        <f t="shared" si="118"/>
        <v>0</v>
      </c>
    </row>
    <row r="450" spans="19:33" x14ac:dyDescent="0.25">
      <c r="S450">
        <f t="shared" si="119"/>
        <v>18</v>
      </c>
      <c r="T450">
        <f t="shared" si="120"/>
        <v>23</v>
      </c>
      <c r="U450">
        <f t="shared" si="121"/>
        <v>431</v>
      </c>
      <c r="V450">
        <f t="shared" si="122"/>
        <v>30.48550287924003</v>
      </c>
      <c r="Y450">
        <f t="shared" si="111"/>
        <v>99.1</v>
      </c>
      <c r="Z450">
        <f t="shared" si="123"/>
        <v>0</v>
      </c>
      <c r="AA450">
        <f t="shared" si="112"/>
        <v>1.1840079887674466</v>
      </c>
      <c r="AB450">
        <f t="shared" si="113"/>
        <v>0</v>
      </c>
      <c r="AC450">
        <f t="shared" si="114"/>
        <v>0</v>
      </c>
      <c r="AD450">
        <f t="shared" si="115"/>
        <v>99.1</v>
      </c>
      <c r="AE450">
        <f t="shared" si="116"/>
        <v>1.1840079887674466</v>
      </c>
      <c r="AF450">
        <f t="shared" si="117"/>
        <v>0</v>
      </c>
      <c r="AG450">
        <f t="shared" si="118"/>
        <v>0</v>
      </c>
    </row>
    <row r="451" spans="19:33" x14ac:dyDescent="0.25">
      <c r="S451">
        <f t="shared" si="119"/>
        <v>18</v>
      </c>
      <c r="T451">
        <f t="shared" si="120"/>
        <v>24</v>
      </c>
      <c r="U451">
        <f t="shared" si="121"/>
        <v>432</v>
      </c>
      <c r="V451">
        <f t="shared" si="122"/>
        <v>30.48550287924003</v>
      </c>
      <c r="Y451">
        <f t="shared" si="111"/>
        <v>99.1</v>
      </c>
      <c r="Z451">
        <f t="shared" si="123"/>
        <v>0</v>
      </c>
      <c r="AA451">
        <f t="shared" si="112"/>
        <v>1.1840079887674466</v>
      </c>
      <c r="AB451">
        <f t="shared" si="113"/>
        <v>0</v>
      </c>
      <c r="AC451">
        <f t="shared" si="114"/>
        <v>0</v>
      </c>
      <c r="AD451">
        <f t="shared" si="115"/>
        <v>99.1</v>
      </c>
      <c r="AE451">
        <f t="shared" si="116"/>
        <v>1.1840079887674466</v>
      </c>
      <c r="AF451">
        <f t="shared" si="117"/>
        <v>0</v>
      </c>
      <c r="AG451">
        <f t="shared" si="118"/>
        <v>0</v>
      </c>
    </row>
    <row r="452" spans="19:33" x14ac:dyDescent="0.25">
      <c r="S452">
        <f t="shared" si="119"/>
        <v>19</v>
      </c>
      <c r="T452">
        <f t="shared" si="120"/>
        <v>1</v>
      </c>
      <c r="U452">
        <f t="shared" si="121"/>
        <v>433</v>
      </c>
      <c r="V452">
        <f t="shared" si="122"/>
        <v>30.48550287924003</v>
      </c>
      <c r="Y452">
        <f t="shared" si="111"/>
        <v>99.1</v>
      </c>
      <c r="Z452">
        <f t="shared" si="123"/>
        <v>0</v>
      </c>
      <c r="AA452">
        <f t="shared" si="112"/>
        <v>1.1840079887674466</v>
      </c>
      <c r="AB452">
        <f t="shared" si="113"/>
        <v>0</v>
      </c>
      <c r="AC452">
        <f t="shared" si="114"/>
        <v>0</v>
      </c>
      <c r="AD452">
        <f t="shared" si="115"/>
        <v>99.1</v>
      </c>
      <c r="AE452">
        <f t="shared" si="116"/>
        <v>1.1840079887674466</v>
      </c>
      <c r="AF452">
        <f t="shared" si="117"/>
        <v>0</v>
      </c>
      <c r="AG452">
        <f t="shared" si="118"/>
        <v>0</v>
      </c>
    </row>
    <row r="453" spans="19:33" x14ac:dyDescent="0.25">
      <c r="S453">
        <f t="shared" si="119"/>
        <v>19</v>
      </c>
      <c r="T453">
        <f t="shared" si="120"/>
        <v>2</v>
      </c>
      <c r="U453">
        <f t="shared" si="121"/>
        <v>434</v>
      </c>
      <c r="V453">
        <f t="shared" si="122"/>
        <v>30.48550287924003</v>
      </c>
      <c r="Y453">
        <f t="shared" si="111"/>
        <v>99.1</v>
      </c>
      <c r="Z453">
        <f t="shared" si="123"/>
        <v>0</v>
      </c>
      <c r="AA453">
        <f t="shared" si="112"/>
        <v>1.1840079887674466</v>
      </c>
      <c r="AB453">
        <f t="shared" si="113"/>
        <v>0</v>
      </c>
      <c r="AC453">
        <f t="shared" si="114"/>
        <v>0</v>
      </c>
      <c r="AD453">
        <f t="shared" si="115"/>
        <v>99.1</v>
      </c>
      <c r="AE453">
        <f t="shared" si="116"/>
        <v>1.1840079887674466</v>
      </c>
      <c r="AF453">
        <f t="shared" si="117"/>
        <v>0</v>
      </c>
      <c r="AG453">
        <f t="shared" si="118"/>
        <v>0</v>
      </c>
    </row>
    <row r="454" spans="19:33" x14ac:dyDescent="0.25">
      <c r="S454">
        <f t="shared" si="119"/>
        <v>19</v>
      </c>
      <c r="T454">
        <f t="shared" si="120"/>
        <v>3</v>
      </c>
      <c r="U454">
        <f t="shared" si="121"/>
        <v>435</v>
      </c>
      <c r="V454">
        <f t="shared" si="122"/>
        <v>30.48550287924003</v>
      </c>
      <c r="Y454">
        <f t="shared" ref="Y454:Y517" si="124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99.1</v>
      </c>
      <c r="Z454">
        <f t="shared" si="123"/>
        <v>0</v>
      </c>
      <c r="AA454">
        <f t="shared" si="112"/>
        <v>1.1840079887674466</v>
      </c>
      <c r="AB454">
        <f t="shared" si="113"/>
        <v>0</v>
      </c>
      <c r="AC454">
        <f t="shared" si="114"/>
        <v>0</v>
      </c>
      <c r="AD454">
        <f t="shared" si="115"/>
        <v>99.1</v>
      </c>
      <c r="AE454">
        <f t="shared" si="116"/>
        <v>1.1840079887674466</v>
      </c>
      <c r="AF454">
        <f t="shared" si="117"/>
        <v>0</v>
      </c>
      <c r="AG454">
        <f t="shared" si="118"/>
        <v>0</v>
      </c>
    </row>
    <row r="455" spans="19:33" x14ac:dyDescent="0.25">
      <c r="S455">
        <f t="shared" si="119"/>
        <v>19</v>
      </c>
      <c r="T455">
        <f t="shared" si="120"/>
        <v>4</v>
      </c>
      <c r="U455">
        <f t="shared" si="121"/>
        <v>436</v>
      </c>
      <c r="V455">
        <f t="shared" si="122"/>
        <v>30.48550287924003</v>
      </c>
      <c r="Y455">
        <f t="shared" si="124"/>
        <v>99.1</v>
      </c>
      <c r="Z455">
        <f t="shared" si="123"/>
        <v>0</v>
      </c>
      <c r="AA455">
        <f t="shared" si="112"/>
        <v>1.1840079887674466</v>
      </c>
      <c r="AB455">
        <f t="shared" si="113"/>
        <v>0</v>
      </c>
      <c r="AC455">
        <f t="shared" si="114"/>
        <v>0</v>
      </c>
      <c r="AD455">
        <f t="shared" si="115"/>
        <v>99.1</v>
      </c>
      <c r="AE455">
        <f t="shared" si="116"/>
        <v>1.1840079887674466</v>
      </c>
      <c r="AF455">
        <f t="shared" si="117"/>
        <v>0</v>
      </c>
      <c r="AG455">
        <f t="shared" si="118"/>
        <v>0</v>
      </c>
    </row>
    <row r="456" spans="19:33" x14ac:dyDescent="0.25">
      <c r="S456">
        <f t="shared" si="119"/>
        <v>19</v>
      </c>
      <c r="T456">
        <f t="shared" si="120"/>
        <v>5</v>
      </c>
      <c r="U456">
        <f t="shared" si="121"/>
        <v>437</v>
      </c>
      <c r="V456">
        <f t="shared" si="122"/>
        <v>30.48550287924003</v>
      </c>
      <c r="Y456">
        <f t="shared" si="124"/>
        <v>99.1</v>
      </c>
      <c r="Z456">
        <f t="shared" si="123"/>
        <v>0</v>
      </c>
      <c r="AA456">
        <f t="shared" si="112"/>
        <v>1.1840079887674466</v>
      </c>
      <c r="AB456">
        <f t="shared" si="113"/>
        <v>0</v>
      </c>
      <c r="AC456">
        <f t="shared" si="114"/>
        <v>0</v>
      </c>
      <c r="AD456">
        <f t="shared" si="115"/>
        <v>99.1</v>
      </c>
      <c r="AE456">
        <f t="shared" si="116"/>
        <v>1.1840079887674466</v>
      </c>
      <c r="AF456">
        <f t="shared" si="117"/>
        <v>0</v>
      </c>
      <c r="AG456">
        <f t="shared" si="118"/>
        <v>0</v>
      </c>
    </row>
    <row r="457" spans="19:33" x14ac:dyDescent="0.25">
      <c r="S457">
        <f t="shared" si="119"/>
        <v>19</v>
      </c>
      <c r="T457">
        <f t="shared" si="120"/>
        <v>6</v>
      </c>
      <c r="U457">
        <f t="shared" si="121"/>
        <v>438</v>
      </c>
      <c r="V457">
        <f t="shared" si="122"/>
        <v>30.48550287924003</v>
      </c>
      <c r="Y457">
        <f t="shared" si="124"/>
        <v>99.1</v>
      </c>
      <c r="Z457">
        <f t="shared" si="123"/>
        <v>0</v>
      </c>
      <c r="AA457">
        <f t="shared" si="112"/>
        <v>1.1840079887674466</v>
      </c>
      <c r="AB457">
        <f t="shared" si="113"/>
        <v>0</v>
      </c>
      <c r="AC457">
        <f t="shared" si="114"/>
        <v>0</v>
      </c>
      <c r="AD457">
        <f t="shared" si="115"/>
        <v>99.1</v>
      </c>
      <c r="AE457">
        <f t="shared" si="116"/>
        <v>1.1840079887674466</v>
      </c>
      <c r="AF457">
        <f t="shared" si="117"/>
        <v>0</v>
      </c>
      <c r="AG457">
        <f t="shared" si="118"/>
        <v>0</v>
      </c>
    </row>
    <row r="458" spans="19:33" x14ac:dyDescent="0.25">
      <c r="S458">
        <f t="shared" si="119"/>
        <v>19</v>
      </c>
      <c r="T458">
        <f t="shared" si="120"/>
        <v>7</v>
      </c>
      <c r="U458">
        <f t="shared" si="121"/>
        <v>439</v>
      </c>
      <c r="V458">
        <f t="shared" si="122"/>
        <v>30.48550287924003</v>
      </c>
      <c r="Y458">
        <f t="shared" si="124"/>
        <v>99.1</v>
      </c>
      <c r="Z458">
        <f t="shared" si="123"/>
        <v>0</v>
      </c>
      <c r="AA458">
        <f t="shared" si="112"/>
        <v>1.1840079887674466</v>
      </c>
      <c r="AB458">
        <f t="shared" si="113"/>
        <v>0</v>
      </c>
      <c r="AC458">
        <f t="shared" si="114"/>
        <v>0</v>
      </c>
      <c r="AD458">
        <f t="shared" si="115"/>
        <v>99.1</v>
      </c>
      <c r="AE458">
        <f t="shared" si="116"/>
        <v>1.1840079887674466</v>
      </c>
      <c r="AF458">
        <f t="shared" si="117"/>
        <v>0</v>
      </c>
      <c r="AG458">
        <f t="shared" si="118"/>
        <v>0</v>
      </c>
    </row>
    <row r="459" spans="19:33" x14ac:dyDescent="0.25">
      <c r="S459">
        <f t="shared" si="119"/>
        <v>19</v>
      </c>
      <c r="T459">
        <f t="shared" si="120"/>
        <v>8</v>
      </c>
      <c r="U459">
        <f t="shared" si="121"/>
        <v>440</v>
      </c>
      <c r="V459">
        <f t="shared" si="122"/>
        <v>30.48550287924003</v>
      </c>
      <c r="Y459">
        <f t="shared" si="124"/>
        <v>99.1</v>
      </c>
      <c r="Z459">
        <f t="shared" si="123"/>
        <v>0</v>
      </c>
      <c r="AA459">
        <f t="shared" si="112"/>
        <v>1.1840079887674466</v>
      </c>
      <c r="AB459">
        <f t="shared" si="113"/>
        <v>0</v>
      </c>
      <c r="AC459">
        <f t="shared" si="114"/>
        <v>0</v>
      </c>
      <c r="AD459">
        <f t="shared" si="115"/>
        <v>99.1</v>
      </c>
      <c r="AE459">
        <f t="shared" si="116"/>
        <v>1.1840079887674466</v>
      </c>
      <c r="AF459">
        <f t="shared" si="117"/>
        <v>0</v>
      </c>
      <c r="AG459">
        <f t="shared" si="118"/>
        <v>0</v>
      </c>
    </row>
    <row r="460" spans="19:33" x14ac:dyDescent="0.25">
      <c r="S460">
        <f t="shared" si="119"/>
        <v>19</v>
      </c>
      <c r="T460">
        <f t="shared" si="120"/>
        <v>9</v>
      </c>
      <c r="U460">
        <f t="shared" si="121"/>
        <v>441</v>
      </c>
      <c r="V460">
        <f t="shared" si="122"/>
        <v>30.48550287924003</v>
      </c>
      <c r="Y460">
        <f t="shared" si="124"/>
        <v>99.1</v>
      </c>
      <c r="Z460">
        <f t="shared" si="123"/>
        <v>0</v>
      </c>
      <c r="AA460">
        <f t="shared" si="112"/>
        <v>1.1840079887674466</v>
      </c>
      <c r="AB460">
        <f t="shared" si="113"/>
        <v>0</v>
      </c>
      <c r="AC460">
        <f t="shared" si="114"/>
        <v>0</v>
      </c>
      <c r="AD460">
        <f t="shared" si="115"/>
        <v>99.1</v>
      </c>
      <c r="AE460">
        <f t="shared" si="116"/>
        <v>1.1840079887674466</v>
      </c>
      <c r="AF460">
        <f t="shared" si="117"/>
        <v>0</v>
      </c>
      <c r="AG460">
        <f t="shared" si="118"/>
        <v>0</v>
      </c>
    </row>
    <row r="461" spans="19:33" x14ac:dyDescent="0.25">
      <c r="S461">
        <f t="shared" si="119"/>
        <v>19</v>
      </c>
      <c r="T461">
        <f t="shared" si="120"/>
        <v>10</v>
      </c>
      <c r="U461">
        <f t="shared" si="121"/>
        <v>442</v>
      </c>
      <c r="V461">
        <f t="shared" si="122"/>
        <v>30.48550287924003</v>
      </c>
      <c r="Y461">
        <f t="shared" si="124"/>
        <v>99.1</v>
      </c>
      <c r="Z461">
        <f t="shared" si="123"/>
        <v>0</v>
      </c>
      <c r="AA461">
        <f t="shared" si="112"/>
        <v>1.1840079887674466</v>
      </c>
      <c r="AB461">
        <f t="shared" si="113"/>
        <v>0</v>
      </c>
      <c r="AC461">
        <f t="shared" si="114"/>
        <v>0</v>
      </c>
      <c r="AD461">
        <f t="shared" si="115"/>
        <v>99.1</v>
      </c>
      <c r="AE461">
        <f t="shared" si="116"/>
        <v>1.1840079887674466</v>
      </c>
      <c r="AF461">
        <f t="shared" si="117"/>
        <v>0</v>
      </c>
      <c r="AG461">
        <f t="shared" si="118"/>
        <v>0</v>
      </c>
    </row>
    <row r="462" spans="19:33" x14ac:dyDescent="0.25">
      <c r="S462">
        <f t="shared" si="119"/>
        <v>19</v>
      </c>
      <c r="T462">
        <f t="shared" si="120"/>
        <v>11</v>
      </c>
      <c r="U462">
        <f t="shared" si="121"/>
        <v>443</v>
      </c>
      <c r="V462">
        <f t="shared" si="122"/>
        <v>30.48550287924003</v>
      </c>
      <c r="Y462">
        <f t="shared" si="124"/>
        <v>99.1</v>
      </c>
      <c r="Z462">
        <f t="shared" si="123"/>
        <v>0</v>
      </c>
      <c r="AA462">
        <f t="shared" si="112"/>
        <v>1.1840079887674466</v>
      </c>
      <c r="AB462">
        <f t="shared" si="113"/>
        <v>0</v>
      </c>
      <c r="AC462">
        <f t="shared" si="114"/>
        <v>0</v>
      </c>
      <c r="AD462">
        <f t="shared" si="115"/>
        <v>99.1</v>
      </c>
      <c r="AE462">
        <f t="shared" si="116"/>
        <v>1.1840079887674466</v>
      </c>
      <c r="AF462">
        <f t="shared" si="117"/>
        <v>0</v>
      </c>
      <c r="AG462">
        <f t="shared" si="118"/>
        <v>0</v>
      </c>
    </row>
    <row r="463" spans="19:33" x14ac:dyDescent="0.25">
      <c r="S463">
        <f t="shared" si="119"/>
        <v>19</v>
      </c>
      <c r="T463">
        <f t="shared" si="120"/>
        <v>12</v>
      </c>
      <c r="U463">
        <f t="shared" si="121"/>
        <v>444</v>
      </c>
      <c r="V463">
        <f t="shared" si="122"/>
        <v>30.48550287924003</v>
      </c>
      <c r="Y463">
        <f t="shared" si="124"/>
        <v>99.1</v>
      </c>
      <c r="Z463">
        <f t="shared" si="123"/>
        <v>0</v>
      </c>
      <c r="AA463">
        <f t="shared" si="112"/>
        <v>1.1840079887674466</v>
      </c>
      <c r="AB463">
        <f t="shared" si="113"/>
        <v>0</v>
      </c>
      <c r="AC463">
        <f t="shared" si="114"/>
        <v>0</v>
      </c>
      <c r="AD463">
        <f t="shared" si="115"/>
        <v>99.1</v>
      </c>
      <c r="AE463">
        <f t="shared" si="116"/>
        <v>1.1840079887674466</v>
      </c>
      <c r="AF463">
        <f t="shared" si="117"/>
        <v>0</v>
      </c>
      <c r="AG463">
        <f t="shared" si="118"/>
        <v>0</v>
      </c>
    </row>
    <row r="464" spans="19:33" x14ac:dyDescent="0.25">
      <c r="S464">
        <f t="shared" si="119"/>
        <v>19</v>
      </c>
      <c r="T464">
        <f t="shared" si="120"/>
        <v>13</v>
      </c>
      <c r="U464">
        <f t="shared" si="121"/>
        <v>445</v>
      </c>
      <c r="V464">
        <f t="shared" si="122"/>
        <v>30.48550287924003</v>
      </c>
      <c r="Y464">
        <f t="shared" si="124"/>
        <v>99.1</v>
      </c>
      <c r="Z464">
        <f t="shared" si="123"/>
        <v>0</v>
      </c>
      <c r="AA464">
        <f t="shared" si="112"/>
        <v>1.1840079887674466</v>
      </c>
      <c r="AB464">
        <f t="shared" si="113"/>
        <v>0</v>
      </c>
      <c r="AC464">
        <f t="shared" si="114"/>
        <v>0</v>
      </c>
      <c r="AD464">
        <f t="shared" si="115"/>
        <v>99.1</v>
      </c>
      <c r="AE464">
        <f t="shared" si="116"/>
        <v>1.1840079887674466</v>
      </c>
      <c r="AF464">
        <f t="shared" si="117"/>
        <v>0</v>
      </c>
      <c r="AG464">
        <f t="shared" si="118"/>
        <v>0</v>
      </c>
    </row>
    <row r="465" spans="19:33" x14ac:dyDescent="0.25">
      <c r="S465">
        <f t="shared" si="119"/>
        <v>19</v>
      </c>
      <c r="T465">
        <f t="shared" si="120"/>
        <v>14</v>
      </c>
      <c r="U465">
        <f t="shared" si="121"/>
        <v>446</v>
      </c>
      <c r="V465">
        <f t="shared" si="122"/>
        <v>30.48550287924003</v>
      </c>
      <c r="Y465">
        <f t="shared" si="124"/>
        <v>99.1</v>
      </c>
      <c r="Z465">
        <f t="shared" si="123"/>
        <v>0</v>
      </c>
      <c r="AA465">
        <f t="shared" si="112"/>
        <v>1.1840079887674466</v>
      </c>
      <c r="AB465">
        <f t="shared" si="113"/>
        <v>0</v>
      </c>
      <c r="AC465">
        <f t="shared" si="114"/>
        <v>0</v>
      </c>
      <c r="AD465">
        <f t="shared" si="115"/>
        <v>99.1</v>
      </c>
      <c r="AE465">
        <f t="shared" si="116"/>
        <v>1.1840079887674466</v>
      </c>
      <c r="AF465">
        <f t="shared" si="117"/>
        <v>0</v>
      </c>
      <c r="AG465">
        <f t="shared" si="118"/>
        <v>0</v>
      </c>
    </row>
    <row r="466" spans="19:33" x14ac:dyDescent="0.25">
      <c r="S466">
        <f t="shared" si="119"/>
        <v>19</v>
      </c>
      <c r="T466">
        <f t="shared" si="120"/>
        <v>15</v>
      </c>
      <c r="U466">
        <f t="shared" si="121"/>
        <v>447</v>
      </c>
      <c r="V466">
        <f t="shared" si="122"/>
        <v>30.48550287924003</v>
      </c>
      <c r="Y466">
        <f t="shared" si="124"/>
        <v>99.1</v>
      </c>
      <c r="Z466">
        <f t="shared" si="123"/>
        <v>0</v>
      </c>
      <c r="AA466">
        <f t="shared" si="112"/>
        <v>1.1840079887674466</v>
      </c>
      <c r="AB466">
        <f t="shared" si="113"/>
        <v>0</v>
      </c>
      <c r="AC466">
        <f t="shared" si="114"/>
        <v>0</v>
      </c>
      <c r="AD466">
        <f t="shared" si="115"/>
        <v>99.1</v>
      </c>
      <c r="AE466">
        <f t="shared" si="116"/>
        <v>1.1840079887674466</v>
      </c>
      <c r="AF466">
        <f t="shared" si="117"/>
        <v>0</v>
      </c>
      <c r="AG466">
        <f t="shared" si="118"/>
        <v>0</v>
      </c>
    </row>
    <row r="467" spans="19:33" x14ac:dyDescent="0.25">
      <c r="S467">
        <f t="shared" si="119"/>
        <v>19</v>
      </c>
      <c r="T467">
        <f t="shared" si="120"/>
        <v>16</v>
      </c>
      <c r="U467">
        <f t="shared" si="121"/>
        <v>448</v>
      </c>
      <c r="V467">
        <f t="shared" si="122"/>
        <v>30.48550287924003</v>
      </c>
      <c r="Y467">
        <f t="shared" si="124"/>
        <v>99.1</v>
      </c>
      <c r="Z467">
        <f t="shared" si="123"/>
        <v>0</v>
      </c>
      <c r="AA467">
        <f t="shared" si="112"/>
        <v>1.1840079887674466</v>
      </c>
      <c r="AB467">
        <f t="shared" si="113"/>
        <v>0</v>
      </c>
      <c r="AC467">
        <f t="shared" si="114"/>
        <v>0</v>
      </c>
      <c r="AD467">
        <f t="shared" si="115"/>
        <v>99.1</v>
      </c>
      <c r="AE467">
        <f t="shared" si="116"/>
        <v>1.1840079887674466</v>
      </c>
      <c r="AF467">
        <f t="shared" si="117"/>
        <v>0</v>
      </c>
      <c r="AG467">
        <f t="shared" si="118"/>
        <v>0</v>
      </c>
    </row>
    <row r="468" spans="19:33" x14ac:dyDescent="0.25">
      <c r="S468">
        <f t="shared" si="119"/>
        <v>19</v>
      </c>
      <c r="T468">
        <f t="shared" si="120"/>
        <v>17</v>
      </c>
      <c r="U468">
        <f t="shared" si="121"/>
        <v>449</v>
      </c>
      <c r="V468">
        <f t="shared" si="122"/>
        <v>30.48550287924003</v>
      </c>
      <c r="Y468">
        <f t="shared" si="124"/>
        <v>99.1</v>
      </c>
      <c r="Z468">
        <f t="shared" si="123"/>
        <v>0</v>
      </c>
      <c r="AA468">
        <f t="shared" si="112"/>
        <v>1.1840079887674466</v>
      </c>
      <c r="AB468">
        <f t="shared" si="113"/>
        <v>0</v>
      </c>
      <c r="AC468">
        <f t="shared" si="114"/>
        <v>0</v>
      </c>
      <c r="AD468">
        <f t="shared" si="115"/>
        <v>99.1</v>
      </c>
      <c r="AE468">
        <f t="shared" si="116"/>
        <v>1.1840079887674466</v>
      </c>
      <c r="AF468">
        <f t="shared" si="117"/>
        <v>0</v>
      </c>
      <c r="AG468">
        <f t="shared" si="118"/>
        <v>0</v>
      </c>
    </row>
    <row r="469" spans="19:33" x14ac:dyDescent="0.25">
      <c r="S469">
        <f t="shared" si="119"/>
        <v>19</v>
      </c>
      <c r="T469">
        <f t="shared" si="120"/>
        <v>18</v>
      </c>
      <c r="U469">
        <f t="shared" si="121"/>
        <v>450</v>
      </c>
      <c r="V469">
        <f t="shared" si="122"/>
        <v>30.48550287924003</v>
      </c>
      <c r="Y469">
        <f t="shared" si="124"/>
        <v>99.1</v>
      </c>
      <c r="Z469">
        <f t="shared" si="123"/>
        <v>0</v>
      </c>
      <c r="AA469">
        <f t="shared" ref="AA469:AA524" si="125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1.1840079887674466</v>
      </c>
      <c r="AB469">
        <f t="shared" ref="AB469:AB524" si="126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0</v>
      </c>
      <c r="AC469">
        <f t="shared" ref="AC469:AC524" si="127">MAX(0,AB469+(Z469-AA469)*1800)</f>
        <v>0</v>
      </c>
      <c r="AD469">
        <f t="shared" ref="AD469:AD524" si="128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99.1</v>
      </c>
      <c r="AE469">
        <f t="shared" ref="AE469:AE524" si="129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1.1840079887674466</v>
      </c>
      <c r="AF469">
        <f t="shared" ref="AF469:AF524" si="130">MAX(0,AB469+(Z469-AE469)*3600)</f>
        <v>0</v>
      </c>
      <c r="AG469">
        <f t="shared" ref="AG469:AG524" si="131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</v>
      </c>
    </row>
    <row r="470" spans="19:33" x14ac:dyDescent="0.25">
      <c r="S470">
        <f t="shared" si="119"/>
        <v>19</v>
      </c>
      <c r="T470">
        <f t="shared" si="120"/>
        <v>19</v>
      </c>
      <c r="U470">
        <f t="shared" si="121"/>
        <v>451</v>
      </c>
      <c r="V470">
        <f t="shared" si="122"/>
        <v>30.48550287924003</v>
      </c>
      <c r="Y470">
        <f t="shared" si="124"/>
        <v>99.1</v>
      </c>
      <c r="Z470">
        <f t="shared" si="123"/>
        <v>0</v>
      </c>
      <c r="AA470">
        <f t="shared" si="125"/>
        <v>1.1840079887674466</v>
      </c>
      <c r="AB470">
        <f t="shared" si="126"/>
        <v>0</v>
      </c>
      <c r="AC470">
        <f t="shared" si="127"/>
        <v>0</v>
      </c>
      <c r="AD470">
        <f t="shared" si="128"/>
        <v>99.1</v>
      </c>
      <c r="AE470">
        <f t="shared" si="129"/>
        <v>1.1840079887674466</v>
      </c>
      <c r="AF470">
        <f t="shared" si="130"/>
        <v>0</v>
      </c>
      <c r="AG470">
        <f t="shared" si="131"/>
        <v>0</v>
      </c>
    </row>
    <row r="471" spans="19:33" x14ac:dyDescent="0.25">
      <c r="S471">
        <f t="shared" si="119"/>
        <v>19</v>
      </c>
      <c r="T471">
        <f t="shared" si="120"/>
        <v>20</v>
      </c>
      <c r="U471">
        <f t="shared" si="121"/>
        <v>452</v>
      </c>
      <c r="V471">
        <f t="shared" si="122"/>
        <v>30.48550287924003</v>
      </c>
      <c r="Y471">
        <f t="shared" si="124"/>
        <v>99.1</v>
      </c>
      <c r="Z471">
        <f t="shared" si="123"/>
        <v>0</v>
      </c>
      <c r="AA471">
        <f t="shared" si="125"/>
        <v>1.1840079887674466</v>
      </c>
      <c r="AB471">
        <f t="shared" si="126"/>
        <v>0</v>
      </c>
      <c r="AC471">
        <f t="shared" si="127"/>
        <v>0</v>
      </c>
      <c r="AD471">
        <f t="shared" si="128"/>
        <v>99.1</v>
      </c>
      <c r="AE471">
        <f t="shared" si="129"/>
        <v>1.1840079887674466</v>
      </c>
      <c r="AF471">
        <f t="shared" si="130"/>
        <v>0</v>
      </c>
      <c r="AG471">
        <f t="shared" si="131"/>
        <v>0</v>
      </c>
    </row>
    <row r="472" spans="19:33" x14ac:dyDescent="0.25">
      <c r="S472">
        <f t="shared" si="119"/>
        <v>19</v>
      </c>
      <c r="T472">
        <f t="shared" si="120"/>
        <v>21</v>
      </c>
      <c r="U472">
        <f t="shared" si="121"/>
        <v>453</v>
      </c>
      <c r="V472">
        <f t="shared" si="122"/>
        <v>30.48550287924003</v>
      </c>
      <c r="Y472">
        <f t="shared" si="124"/>
        <v>99.1</v>
      </c>
      <c r="Z472">
        <f t="shared" si="123"/>
        <v>0</v>
      </c>
      <c r="AA472">
        <f t="shared" si="125"/>
        <v>1.1840079887674466</v>
      </c>
      <c r="AB472">
        <f t="shared" si="126"/>
        <v>0</v>
      </c>
      <c r="AC472">
        <f t="shared" si="127"/>
        <v>0</v>
      </c>
      <c r="AD472">
        <f t="shared" si="128"/>
        <v>99.1</v>
      </c>
      <c r="AE472">
        <f t="shared" si="129"/>
        <v>1.1840079887674466</v>
      </c>
      <c r="AF472">
        <f t="shared" si="130"/>
        <v>0</v>
      </c>
      <c r="AG472">
        <f t="shared" si="131"/>
        <v>0</v>
      </c>
    </row>
    <row r="473" spans="19:33" x14ac:dyDescent="0.25">
      <c r="S473">
        <f t="shared" si="119"/>
        <v>19</v>
      </c>
      <c r="T473">
        <f t="shared" si="120"/>
        <v>22</v>
      </c>
      <c r="U473">
        <f t="shared" si="121"/>
        <v>454</v>
      </c>
      <c r="V473">
        <f t="shared" si="122"/>
        <v>30.48550287924003</v>
      </c>
      <c r="Y473">
        <f t="shared" si="124"/>
        <v>99.1</v>
      </c>
      <c r="Z473">
        <f t="shared" si="123"/>
        <v>0</v>
      </c>
      <c r="AA473">
        <f t="shared" si="125"/>
        <v>1.1840079887674466</v>
      </c>
      <c r="AB473">
        <f t="shared" si="126"/>
        <v>0</v>
      </c>
      <c r="AC473">
        <f t="shared" si="127"/>
        <v>0</v>
      </c>
      <c r="AD473">
        <f t="shared" si="128"/>
        <v>99.1</v>
      </c>
      <c r="AE473">
        <f t="shared" si="129"/>
        <v>1.1840079887674466</v>
      </c>
      <c r="AF473">
        <f t="shared" si="130"/>
        <v>0</v>
      </c>
      <c r="AG473">
        <f t="shared" si="131"/>
        <v>0</v>
      </c>
    </row>
    <row r="474" spans="19:33" x14ac:dyDescent="0.25">
      <c r="S474">
        <f t="shared" si="119"/>
        <v>19</v>
      </c>
      <c r="T474">
        <f t="shared" si="120"/>
        <v>23</v>
      </c>
      <c r="U474">
        <f t="shared" si="121"/>
        <v>455</v>
      </c>
      <c r="V474">
        <f t="shared" si="122"/>
        <v>30.48550287924003</v>
      </c>
      <c r="Y474">
        <f t="shared" si="124"/>
        <v>99.1</v>
      </c>
      <c r="Z474">
        <f t="shared" si="123"/>
        <v>0</v>
      </c>
      <c r="AA474">
        <f t="shared" si="125"/>
        <v>1.1840079887674466</v>
      </c>
      <c r="AB474">
        <f t="shared" si="126"/>
        <v>0</v>
      </c>
      <c r="AC474">
        <f t="shared" si="127"/>
        <v>0</v>
      </c>
      <c r="AD474">
        <f t="shared" si="128"/>
        <v>99.1</v>
      </c>
      <c r="AE474">
        <f t="shared" si="129"/>
        <v>1.1840079887674466</v>
      </c>
      <c r="AF474">
        <f t="shared" si="130"/>
        <v>0</v>
      </c>
      <c r="AG474">
        <f t="shared" si="131"/>
        <v>0</v>
      </c>
    </row>
    <row r="475" spans="19:33" x14ac:dyDescent="0.25">
      <c r="S475">
        <f t="shared" si="119"/>
        <v>19</v>
      </c>
      <c r="T475">
        <f t="shared" si="120"/>
        <v>24</v>
      </c>
      <c r="U475">
        <f t="shared" si="121"/>
        <v>456</v>
      </c>
      <c r="V475">
        <f t="shared" si="122"/>
        <v>30.48550287924003</v>
      </c>
      <c r="Y475">
        <f t="shared" si="124"/>
        <v>99.1</v>
      </c>
      <c r="Z475">
        <f t="shared" si="123"/>
        <v>0</v>
      </c>
      <c r="AA475">
        <f t="shared" si="125"/>
        <v>1.1840079887674466</v>
      </c>
      <c r="AB475">
        <f t="shared" si="126"/>
        <v>0</v>
      </c>
      <c r="AC475">
        <f t="shared" si="127"/>
        <v>0</v>
      </c>
      <c r="AD475">
        <f t="shared" si="128"/>
        <v>99.1</v>
      </c>
      <c r="AE475">
        <f t="shared" si="129"/>
        <v>1.1840079887674466</v>
      </c>
      <c r="AF475">
        <f t="shared" si="130"/>
        <v>0</v>
      </c>
      <c r="AG475">
        <f t="shared" si="131"/>
        <v>0</v>
      </c>
    </row>
    <row r="476" spans="19:33" x14ac:dyDescent="0.25">
      <c r="S476">
        <f t="shared" si="119"/>
        <v>20</v>
      </c>
      <c r="T476">
        <f t="shared" si="120"/>
        <v>1</v>
      </c>
      <c r="U476">
        <f t="shared" si="121"/>
        <v>457</v>
      </c>
      <c r="V476">
        <f t="shared" si="122"/>
        <v>30.48550287924003</v>
      </c>
      <c r="Y476">
        <f t="shared" si="124"/>
        <v>99.1</v>
      </c>
      <c r="Z476">
        <f t="shared" si="123"/>
        <v>0</v>
      </c>
      <c r="AA476">
        <f t="shared" si="125"/>
        <v>1.1840079887674466</v>
      </c>
      <c r="AB476">
        <f t="shared" si="126"/>
        <v>0</v>
      </c>
      <c r="AC476">
        <f t="shared" si="127"/>
        <v>0</v>
      </c>
      <c r="AD476">
        <f t="shared" si="128"/>
        <v>99.1</v>
      </c>
      <c r="AE476">
        <f t="shared" si="129"/>
        <v>1.1840079887674466</v>
      </c>
      <c r="AF476">
        <f t="shared" si="130"/>
        <v>0</v>
      </c>
      <c r="AG476">
        <f t="shared" si="131"/>
        <v>0</v>
      </c>
    </row>
    <row r="477" spans="19:33" x14ac:dyDescent="0.25">
      <c r="S477">
        <f t="shared" si="119"/>
        <v>20</v>
      </c>
      <c r="T477">
        <f t="shared" si="120"/>
        <v>2</v>
      </c>
      <c r="U477">
        <f t="shared" si="121"/>
        <v>458</v>
      </c>
      <c r="V477">
        <f t="shared" si="122"/>
        <v>30.48550287924003</v>
      </c>
      <c r="Y477">
        <f t="shared" si="124"/>
        <v>99.1</v>
      </c>
      <c r="Z477">
        <f t="shared" si="123"/>
        <v>0</v>
      </c>
      <c r="AA477">
        <f t="shared" si="125"/>
        <v>1.1840079887674466</v>
      </c>
      <c r="AB477">
        <f t="shared" si="126"/>
        <v>0</v>
      </c>
      <c r="AC477">
        <f t="shared" si="127"/>
        <v>0</v>
      </c>
      <c r="AD477">
        <f t="shared" si="128"/>
        <v>99.1</v>
      </c>
      <c r="AE477">
        <f t="shared" si="129"/>
        <v>1.1840079887674466</v>
      </c>
      <c r="AF477">
        <f t="shared" si="130"/>
        <v>0</v>
      </c>
      <c r="AG477">
        <f t="shared" si="131"/>
        <v>0</v>
      </c>
    </row>
    <row r="478" spans="19:33" x14ac:dyDescent="0.25">
      <c r="S478">
        <f t="shared" si="119"/>
        <v>20</v>
      </c>
      <c r="T478">
        <f t="shared" si="120"/>
        <v>3</v>
      </c>
      <c r="U478">
        <f t="shared" si="121"/>
        <v>459</v>
      </c>
      <c r="V478">
        <f t="shared" si="122"/>
        <v>30.48550287924003</v>
      </c>
      <c r="Y478">
        <f t="shared" si="124"/>
        <v>99.1</v>
      </c>
      <c r="Z478">
        <f t="shared" si="123"/>
        <v>0</v>
      </c>
      <c r="AA478">
        <f t="shared" si="125"/>
        <v>1.1840079887674466</v>
      </c>
      <c r="AB478">
        <f t="shared" si="126"/>
        <v>0</v>
      </c>
      <c r="AC478">
        <f t="shared" si="127"/>
        <v>0</v>
      </c>
      <c r="AD478">
        <f t="shared" si="128"/>
        <v>99.1</v>
      </c>
      <c r="AE478">
        <f t="shared" si="129"/>
        <v>1.1840079887674466</v>
      </c>
      <c r="AF478">
        <f t="shared" si="130"/>
        <v>0</v>
      </c>
      <c r="AG478">
        <f t="shared" si="131"/>
        <v>0</v>
      </c>
    </row>
    <row r="479" spans="19:33" x14ac:dyDescent="0.25">
      <c r="S479">
        <f t="shared" si="119"/>
        <v>20</v>
      </c>
      <c r="T479">
        <f t="shared" si="120"/>
        <v>4</v>
      </c>
      <c r="U479">
        <f t="shared" si="121"/>
        <v>460</v>
      </c>
      <c r="V479">
        <f t="shared" si="122"/>
        <v>30.48550287924003</v>
      </c>
      <c r="Y479">
        <f t="shared" si="124"/>
        <v>99.1</v>
      </c>
      <c r="Z479">
        <f t="shared" si="123"/>
        <v>0</v>
      </c>
      <c r="AA479">
        <f t="shared" si="125"/>
        <v>1.1840079887674466</v>
      </c>
      <c r="AB479">
        <f t="shared" si="126"/>
        <v>0</v>
      </c>
      <c r="AC479">
        <f t="shared" si="127"/>
        <v>0</v>
      </c>
      <c r="AD479">
        <f t="shared" si="128"/>
        <v>99.1</v>
      </c>
      <c r="AE479">
        <f t="shared" si="129"/>
        <v>1.1840079887674466</v>
      </c>
      <c r="AF479">
        <f t="shared" si="130"/>
        <v>0</v>
      </c>
      <c r="AG479">
        <f t="shared" si="131"/>
        <v>0</v>
      </c>
    </row>
    <row r="480" spans="19:33" x14ac:dyDescent="0.25">
      <c r="S480">
        <f t="shared" si="119"/>
        <v>20</v>
      </c>
      <c r="T480">
        <f t="shared" si="120"/>
        <v>5</v>
      </c>
      <c r="U480">
        <f t="shared" si="121"/>
        <v>461</v>
      </c>
      <c r="V480">
        <f t="shared" si="122"/>
        <v>30.48550287924003</v>
      </c>
      <c r="Y480">
        <f t="shared" si="124"/>
        <v>99.1</v>
      </c>
      <c r="Z480">
        <f t="shared" si="123"/>
        <v>0</v>
      </c>
      <c r="AA480">
        <f t="shared" si="125"/>
        <v>1.1840079887674466</v>
      </c>
      <c r="AB480">
        <f t="shared" si="126"/>
        <v>0</v>
      </c>
      <c r="AC480">
        <f t="shared" si="127"/>
        <v>0</v>
      </c>
      <c r="AD480">
        <f t="shared" si="128"/>
        <v>99.1</v>
      </c>
      <c r="AE480">
        <f t="shared" si="129"/>
        <v>1.1840079887674466</v>
      </c>
      <c r="AF480">
        <f t="shared" si="130"/>
        <v>0</v>
      </c>
      <c r="AG480">
        <f t="shared" si="131"/>
        <v>0</v>
      </c>
    </row>
    <row r="481" spans="19:33" x14ac:dyDescent="0.25">
      <c r="S481">
        <f t="shared" si="119"/>
        <v>20</v>
      </c>
      <c r="T481">
        <f t="shared" si="120"/>
        <v>6</v>
      </c>
      <c r="U481">
        <f t="shared" si="121"/>
        <v>462</v>
      </c>
      <c r="V481">
        <f t="shared" si="122"/>
        <v>30.48550287924003</v>
      </c>
      <c r="Y481">
        <f t="shared" si="124"/>
        <v>99.1</v>
      </c>
      <c r="Z481">
        <f t="shared" si="123"/>
        <v>0</v>
      </c>
      <c r="AA481">
        <f t="shared" si="125"/>
        <v>1.1840079887674466</v>
      </c>
      <c r="AB481">
        <f t="shared" si="126"/>
        <v>0</v>
      </c>
      <c r="AC481">
        <f t="shared" si="127"/>
        <v>0</v>
      </c>
      <c r="AD481">
        <f t="shared" si="128"/>
        <v>99.1</v>
      </c>
      <c r="AE481">
        <f t="shared" si="129"/>
        <v>1.1840079887674466</v>
      </c>
      <c r="AF481">
        <f t="shared" si="130"/>
        <v>0</v>
      </c>
      <c r="AG481">
        <f t="shared" si="131"/>
        <v>0</v>
      </c>
    </row>
    <row r="482" spans="19:33" x14ac:dyDescent="0.25">
      <c r="S482">
        <f t="shared" si="119"/>
        <v>20</v>
      </c>
      <c r="T482">
        <f t="shared" si="120"/>
        <v>7</v>
      </c>
      <c r="U482">
        <f t="shared" si="121"/>
        <v>463</v>
      </c>
      <c r="V482">
        <f t="shared" si="122"/>
        <v>30.48550287924003</v>
      </c>
      <c r="Y482">
        <f t="shared" si="124"/>
        <v>99.1</v>
      </c>
      <c r="Z482">
        <f t="shared" si="123"/>
        <v>0</v>
      </c>
      <c r="AA482">
        <f t="shared" si="125"/>
        <v>1.1840079887674466</v>
      </c>
      <c r="AB482">
        <f t="shared" si="126"/>
        <v>0</v>
      </c>
      <c r="AC482">
        <f t="shared" si="127"/>
        <v>0</v>
      </c>
      <c r="AD482">
        <f t="shared" si="128"/>
        <v>99.1</v>
      </c>
      <c r="AE482">
        <f t="shared" si="129"/>
        <v>1.1840079887674466</v>
      </c>
      <c r="AF482">
        <f t="shared" si="130"/>
        <v>0</v>
      </c>
      <c r="AG482">
        <f t="shared" si="131"/>
        <v>0</v>
      </c>
    </row>
    <row r="483" spans="19:33" x14ac:dyDescent="0.25">
      <c r="S483">
        <f t="shared" si="119"/>
        <v>20</v>
      </c>
      <c r="T483">
        <f t="shared" si="120"/>
        <v>8</v>
      </c>
      <c r="U483">
        <f t="shared" si="121"/>
        <v>464</v>
      </c>
      <c r="V483">
        <f t="shared" si="122"/>
        <v>30.48550287924003</v>
      </c>
      <c r="Y483">
        <f t="shared" si="124"/>
        <v>99.1</v>
      </c>
      <c r="Z483">
        <f t="shared" si="123"/>
        <v>0</v>
      </c>
      <c r="AA483">
        <f t="shared" si="125"/>
        <v>1.1840079887674466</v>
      </c>
      <c r="AB483">
        <f t="shared" si="126"/>
        <v>0</v>
      </c>
      <c r="AC483">
        <f t="shared" si="127"/>
        <v>0</v>
      </c>
      <c r="AD483">
        <f t="shared" si="128"/>
        <v>99.1</v>
      </c>
      <c r="AE483">
        <f t="shared" si="129"/>
        <v>1.1840079887674466</v>
      </c>
      <c r="AF483">
        <f t="shared" si="130"/>
        <v>0</v>
      </c>
      <c r="AG483">
        <f t="shared" si="131"/>
        <v>0</v>
      </c>
    </row>
    <row r="484" spans="19:33" x14ac:dyDescent="0.25">
      <c r="S484">
        <f t="shared" si="119"/>
        <v>20</v>
      </c>
      <c r="T484">
        <f t="shared" si="120"/>
        <v>9</v>
      </c>
      <c r="U484">
        <f t="shared" si="121"/>
        <v>465</v>
      </c>
      <c r="V484">
        <f t="shared" si="122"/>
        <v>30.48550287924003</v>
      </c>
      <c r="Y484">
        <f t="shared" si="124"/>
        <v>99.1</v>
      </c>
      <c r="Z484">
        <f t="shared" si="123"/>
        <v>0</v>
      </c>
      <c r="AA484">
        <f t="shared" si="125"/>
        <v>1.1840079887674466</v>
      </c>
      <c r="AB484">
        <f t="shared" si="126"/>
        <v>0</v>
      </c>
      <c r="AC484">
        <f t="shared" si="127"/>
        <v>0</v>
      </c>
      <c r="AD484">
        <f t="shared" si="128"/>
        <v>99.1</v>
      </c>
      <c r="AE484">
        <f t="shared" si="129"/>
        <v>1.1840079887674466</v>
      </c>
      <c r="AF484">
        <f t="shared" si="130"/>
        <v>0</v>
      </c>
      <c r="AG484">
        <f t="shared" si="131"/>
        <v>0</v>
      </c>
    </row>
    <row r="485" spans="19:33" x14ac:dyDescent="0.25">
      <c r="S485">
        <f t="shared" si="119"/>
        <v>20</v>
      </c>
      <c r="T485">
        <f t="shared" si="120"/>
        <v>10</v>
      </c>
      <c r="U485">
        <f t="shared" si="121"/>
        <v>466</v>
      </c>
      <c r="V485">
        <f t="shared" si="122"/>
        <v>30.48550287924003</v>
      </c>
      <c r="Y485">
        <f t="shared" si="124"/>
        <v>99.1</v>
      </c>
      <c r="Z485">
        <f t="shared" si="123"/>
        <v>0</v>
      </c>
      <c r="AA485">
        <f t="shared" si="125"/>
        <v>1.1840079887674466</v>
      </c>
      <c r="AB485">
        <f t="shared" si="126"/>
        <v>0</v>
      </c>
      <c r="AC485">
        <f t="shared" si="127"/>
        <v>0</v>
      </c>
      <c r="AD485">
        <f t="shared" si="128"/>
        <v>99.1</v>
      </c>
      <c r="AE485">
        <f t="shared" si="129"/>
        <v>1.1840079887674466</v>
      </c>
      <c r="AF485">
        <f t="shared" si="130"/>
        <v>0</v>
      </c>
      <c r="AG485">
        <f t="shared" si="131"/>
        <v>0</v>
      </c>
    </row>
    <row r="486" spans="19:33" x14ac:dyDescent="0.25">
      <c r="S486">
        <f t="shared" si="119"/>
        <v>20</v>
      </c>
      <c r="T486">
        <f t="shared" si="120"/>
        <v>11</v>
      </c>
      <c r="U486">
        <f t="shared" si="121"/>
        <v>467</v>
      </c>
      <c r="V486">
        <f t="shared" si="122"/>
        <v>30.48550287924003</v>
      </c>
      <c r="Y486">
        <f t="shared" si="124"/>
        <v>99.1</v>
      </c>
      <c r="Z486">
        <f t="shared" si="123"/>
        <v>0</v>
      </c>
      <c r="AA486">
        <f t="shared" si="125"/>
        <v>1.1840079887674466</v>
      </c>
      <c r="AB486">
        <f t="shared" si="126"/>
        <v>0</v>
      </c>
      <c r="AC486">
        <f t="shared" si="127"/>
        <v>0</v>
      </c>
      <c r="AD486">
        <f t="shared" si="128"/>
        <v>99.1</v>
      </c>
      <c r="AE486">
        <f t="shared" si="129"/>
        <v>1.1840079887674466</v>
      </c>
      <c r="AF486">
        <f t="shared" si="130"/>
        <v>0</v>
      </c>
      <c r="AG486">
        <f t="shared" si="131"/>
        <v>0</v>
      </c>
    </row>
    <row r="487" spans="19:33" x14ac:dyDescent="0.25">
      <c r="S487">
        <f t="shared" si="119"/>
        <v>20</v>
      </c>
      <c r="T487">
        <f t="shared" si="120"/>
        <v>12</v>
      </c>
      <c r="U487">
        <f t="shared" si="121"/>
        <v>468</v>
      </c>
      <c r="V487">
        <f t="shared" si="122"/>
        <v>30.48550287924003</v>
      </c>
      <c r="Y487">
        <f t="shared" si="124"/>
        <v>99.1</v>
      </c>
      <c r="Z487">
        <f t="shared" si="123"/>
        <v>0</v>
      </c>
      <c r="AA487">
        <f t="shared" si="125"/>
        <v>1.1840079887674466</v>
      </c>
      <c r="AB487">
        <f t="shared" si="126"/>
        <v>0</v>
      </c>
      <c r="AC487">
        <f t="shared" si="127"/>
        <v>0</v>
      </c>
      <c r="AD487">
        <f t="shared" si="128"/>
        <v>99.1</v>
      </c>
      <c r="AE487">
        <f t="shared" si="129"/>
        <v>1.1840079887674466</v>
      </c>
      <c r="AF487">
        <f t="shared" si="130"/>
        <v>0</v>
      </c>
      <c r="AG487">
        <f t="shared" si="131"/>
        <v>0</v>
      </c>
    </row>
    <row r="488" spans="19:33" x14ac:dyDescent="0.25">
      <c r="S488">
        <f t="shared" si="119"/>
        <v>20</v>
      </c>
      <c r="T488">
        <f t="shared" si="120"/>
        <v>13</v>
      </c>
      <c r="U488">
        <f t="shared" si="121"/>
        <v>469</v>
      </c>
      <c r="V488">
        <f t="shared" si="122"/>
        <v>30.48550287924003</v>
      </c>
      <c r="Y488">
        <f t="shared" si="124"/>
        <v>99.1</v>
      </c>
      <c r="Z488">
        <f t="shared" si="123"/>
        <v>0</v>
      </c>
      <c r="AA488">
        <f t="shared" si="125"/>
        <v>1.1840079887674466</v>
      </c>
      <c r="AB488">
        <f t="shared" si="126"/>
        <v>0</v>
      </c>
      <c r="AC488">
        <f t="shared" si="127"/>
        <v>0</v>
      </c>
      <c r="AD488">
        <f t="shared" si="128"/>
        <v>99.1</v>
      </c>
      <c r="AE488">
        <f t="shared" si="129"/>
        <v>1.1840079887674466</v>
      </c>
      <c r="AF488">
        <f t="shared" si="130"/>
        <v>0</v>
      </c>
      <c r="AG488">
        <f t="shared" si="131"/>
        <v>0</v>
      </c>
    </row>
    <row r="489" spans="19:33" x14ac:dyDescent="0.25">
      <c r="S489">
        <f t="shared" si="119"/>
        <v>20</v>
      </c>
      <c r="T489">
        <f t="shared" si="120"/>
        <v>14</v>
      </c>
      <c r="U489">
        <f t="shared" si="121"/>
        <v>470</v>
      </c>
      <c r="V489">
        <f t="shared" si="122"/>
        <v>30.48550287924003</v>
      </c>
      <c r="Y489">
        <f t="shared" si="124"/>
        <v>99.1</v>
      </c>
      <c r="Z489">
        <f t="shared" si="123"/>
        <v>0</v>
      </c>
      <c r="AA489">
        <f t="shared" si="125"/>
        <v>1.1840079887674466</v>
      </c>
      <c r="AB489">
        <f t="shared" si="126"/>
        <v>0</v>
      </c>
      <c r="AC489">
        <f t="shared" si="127"/>
        <v>0</v>
      </c>
      <c r="AD489">
        <f t="shared" si="128"/>
        <v>99.1</v>
      </c>
      <c r="AE489">
        <f t="shared" si="129"/>
        <v>1.1840079887674466</v>
      </c>
      <c r="AF489">
        <f t="shared" si="130"/>
        <v>0</v>
      </c>
      <c r="AG489">
        <f t="shared" si="131"/>
        <v>0</v>
      </c>
    </row>
    <row r="490" spans="19:33" x14ac:dyDescent="0.25">
      <c r="S490">
        <f t="shared" si="119"/>
        <v>20</v>
      </c>
      <c r="T490">
        <f t="shared" si="120"/>
        <v>15</v>
      </c>
      <c r="U490">
        <f t="shared" si="121"/>
        <v>471</v>
      </c>
      <c r="V490">
        <f t="shared" si="122"/>
        <v>30.48550287924003</v>
      </c>
      <c r="Y490">
        <f t="shared" si="124"/>
        <v>99.1</v>
      </c>
      <c r="Z490">
        <f t="shared" si="123"/>
        <v>0</v>
      </c>
      <c r="AA490">
        <f t="shared" si="125"/>
        <v>1.1840079887674466</v>
      </c>
      <c r="AB490">
        <f t="shared" si="126"/>
        <v>0</v>
      </c>
      <c r="AC490">
        <f t="shared" si="127"/>
        <v>0</v>
      </c>
      <c r="AD490">
        <f t="shared" si="128"/>
        <v>99.1</v>
      </c>
      <c r="AE490">
        <f t="shared" si="129"/>
        <v>1.1840079887674466</v>
      </c>
      <c r="AF490">
        <f t="shared" si="130"/>
        <v>0</v>
      </c>
      <c r="AG490">
        <f t="shared" si="131"/>
        <v>0</v>
      </c>
    </row>
    <row r="491" spans="19:33" x14ac:dyDescent="0.25">
      <c r="S491">
        <f t="shared" si="119"/>
        <v>20</v>
      </c>
      <c r="T491">
        <f t="shared" si="120"/>
        <v>16</v>
      </c>
      <c r="U491">
        <f t="shared" si="121"/>
        <v>472</v>
      </c>
      <c r="V491">
        <f t="shared" si="122"/>
        <v>30.48550287924003</v>
      </c>
      <c r="Y491">
        <f t="shared" si="124"/>
        <v>99.1</v>
      </c>
      <c r="Z491">
        <f t="shared" si="123"/>
        <v>0</v>
      </c>
      <c r="AA491">
        <f t="shared" si="125"/>
        <v>1.1840079887674466</v>
      </c>
      <c r="AB491">
        <f t="shared" si="126"/>
        <v>0</v>
      </c>
      <c r="AC491">
        <f t="shared" si="127"/>
        <v>0</v>
      </c>
      <c r="AD491">
        <f t="shared" si="128"/>
        <v>99.1</v>
      </c>
      <c r="AE491">
        <f t="shared" si="129"/>
        <v>1.1840079887674466</v>
      </c>
      <c r="AF491">
        <f t="shared" si="130"/>
        <v>0</v>
      </c>
      <c r="AG491">
        <f t="shared" si="131"/>
        <v>0</v>
      </c>
    </row>
    <row r="492" spans="19:33" x14ac:dyDescent="0.25">
      <c r="S492">
        <f t="shared" si="119"/>
        <v>20</v>
      </c>
      <c r="T492">
        <f t="shared" si="120"/>
        <v>17</v>
      </c>
      <c r="U492">
        <f t="shared" si="121"/>
        <v>473</v>
      </c>
      <c r="V492">
        <f t="shared" si="122"/>
        <v>30.48550287924003</v>
      </c>
      <c r="Y492">
        <f t="shared" si="124"/>
        <v>99.1</v>
      </c>
      <c r="Z492">
        <f t="shared" si="123"/>
        <v>0</v>
      </c>
      <c r="AA492">
        <f t="shared" si="125"/>
        <v>1.1840079887674466</v>
      </c>
      <c r="AB492">
        <f t="shared" si="126"/>
        <v>0</v>
      </c>
      <c r="AC492">
        <f t="shared" si="127"/>
        <v>0</v>
      </c>
      <c r="AD492">
        <f t="shared" si="128"/>
        <v>99.1</v>
      </c>
      <c r="AE492">
        <f t="shared" si="129"/>
        <v>1.1840079887674466</v>
      </c>
      <c r="AF492">
        <f t="shared" si="130"/>
        <v>0</v>
      </c>
      <c r="AG492">
        <f t="shared" si="131"/>
        <v>0</v>
      </c>
    </row>
    <row r="493" spans="19:33" x14ac:dyDescent="0.25">
      <c r="S493">
        <f t="shared" ref="S493:S524" si="132">S469+1</f>
        <v>20</v>
      </c>
      <c r="T493">
        <f t="shared" ref="T493:T524" si="133">T469</f>
        <v>18</v>
      </c>
      <c r="U493">
        <f t="shared" si="121"/>
        <v>474</v>
      </c>
      <c r="V493">
        <f t="shared" si="122"/>
        <v>30.48550287924003</v>
      </c>
      <c r="Y493">
        <f t="shared" si="124"/>
        <v>99.1</v>
      </c>
      <c r="Z493">
        <f t="shared" si="123"/>
        <v>0</v>
      </c>
      <c r="AA493">
        <f t="shared" si="125"/>
        <v>1.1840079887674466</v>
      </c>
      <c r="AB493">
        <f t="shared" si="126"/>
        <v>0</v>
      </c>
      <c r="AC493">
        <f t="shared" si="127"/>
        <v>0</v>
      </c>
      <c r="AD493">
        <f t="shared" si="128"/>
        <v>99.1</v>
      </c>
      <c r="AE493">
        <f t="shared" si="129"/>
        <v>1.1840079887674466</v>
      </c>
      <c r="AF493">
        <f t="shared" si="130"/>
        <v>0</v>
      </c>
      <c r="AG493">
        <f t="shared" si="131"/>
        <v>0</v>
      </c>
    </row>
    <row r="494" spans="19:33" x14ac:dyDescent="0.25">
      <c r="S494">
        <f t="shared" si="132"/>
        <v>20</v>
      </c>
      <c r="T494">
        <f t="shared" si="133"/>
        <v>19</v>
      </c>
      <c r="U494">
        <f t="shared" si="121"/>
        <v>475</v>
      </c>
      <c r="V494">
        <f t="shared" si="122"/>
        <v>30.48550287924003</v>
      </c>
      <c r="Y494">
        <f t="shared" si="124"/>
        <v>99.1</v>
      </c>
      <c r="Z494">
        <f t="shared" si="123"/>
        <v>0</v>
      </c>
      <c r="AA494">
        <f t="shared" si="125"/>
        <v>1.1840079887674466</v>
      </c>
      <c r="AB494">
        <f t="shared" si="126"/>
        <v>0</v>
      </c>
      <c r="AC494">
        <f t="shared" si="127"/>
        <v>0</v>
      </c>
      <c r="AD494">
        <f t="shared" si="128"/>
        <v>99.1</v>
      </c>
      <c r="AE494">
        <f t="shared" si="129"/>
        <v>1.1840079887674466</v>
      </c>
      <c r="AF494">
        <f t="shared" si="130"/>
        <v>0</v>
      </c>
      <c r="AG494">
        <f t="shared" si="131"/>
        <v>0</v>
      </c>
    </row>
    <row r="495" spans="19:33" x14ac:dyDescent="0.25">
      <c r="S495">
        <f t="shared" si="132"/>
        <v>20</v>
      </c>
      <c r="T495">
        <f t="shared" si="133"/>
        <v>20</v>
      </c>
      <c r="U495">
        <f t="shared" si="121"/>
        <v>476</v>
      </c>
      <c r="V495">
        <f t="shared" si="122"/>
        <v>30.48550287924003</v>
      </c>
      <c r="Y495">
        <f t="shared" si="124"/>
        <v>99.1</v>
      </c>
      <c r="Z495">
        <f t="shared" si="123"/>
        <v>0</v>
      </c>
      <c r="AA495">
        <f t="shared" si="125"/>
        <v>1.1840079887674466</v>
      </c>
      <c r="AB495">
        <f t="shared" si="126"/>
        <v>0</v>
      </c>
      <c r="AC495">
        <f t="shared" si="127"/>
        <v>0</v>
      </c>
      <c r="AD495">
        <f t="shared" si="128"/>
        <v>99.1</v>
      </c>
      <c r="AE495">
        <f t="shared" si="129"/>
        <v>1.1840079887674466</v>
      </c>
      <c r="AF495">
        <f t="shared" si="130"/>
        <v>0</v>
      </c>
      <c r="AG495">
        <f t="shared" si="131"/>
        <v>0</v>
      </c>
    </row>
    <row r="496" spans="19:33" x14ac:dyDescent="0.25">
      <c r="S496">
        <f t="shared" si="132"/>
        <v>20</v>
      </c>
      <c r="T496">
        <f t="shared" si="133"/>
        <v>21</v>
      </c>
      <c r="U496">
        <f t="shared" si="121"/>
        <v>477</v>
      </c>
      <c r="V496">
        <f t="shared" si="122"/>
        <v>30.48550287924003</v>
      </c>
      <c r="Y496">
        <f t="shared" si="124"/>
        <v>99.1</v>
      </c>
      <c r="Z496">
        <f t="shared" si="123"/>
        <v>0</v>
      </c>
      <c r="AA496">
        <f t="shared" si="125"/>
        <v>1.1840079887674466</v>
      </c>
      <c r="AB496">
        <f t="shared" si="126"/>
        <v>0</v>
      </c>
      <c r="AC496">
        <f t="shared" si="127"/>
        <v>0</v>
      </c>
      <c r="AD496">
        <f t="shared" si="128"/>
        <v>99.1</v>
      </c>
      <c r="AE496">
        <f t="shared" si="129"/>
        <v>1.1840079887674466</v>
      </c>
      <c r="AF496">
        <f t="shared" si="130"/>
        <v>0</v>
      </c>
      <c r="AG496">
        <f t="shared" si="131"/>
        <v>0</v>
      </c>
    </row>
    <row r="497" spans="19:33" x14ac:dyDescent="0.25">
      <c r="S497">
        <f t="shared" si="132"/>
        <v>20</v>
      </c>
      <c r="T497">
        <f t="shared" si="133"/>
        <v>22</v>
      </c>
      <c r="U497">
        <f t="shared" si="121"/>
        <v>478</v>
      </c>
      <c r="V497">
        <f t="shared" si="122"/>
        <v>30.48550287924003</v>
      </c>
      <c r="Y497">
        <f t="shared" si="124"/>
        <v>99.1</v>
      </c>
      <c r="Z497">
        <f t="shared" si="123"/>
        <v>0</v>
      </c>
      <c r="AA497">
        <f t="shared" si="125"/>
        <v>1.1840079887674466</v>
      </c>
      <c r="AB497">
        <f t="shared" si="126"/>
        <v>0</v>
      </c>
      <c r="AC497">
        <f t="shared" si="127"/>
        <v>0</v>
      </c>
      <c r="AD497">
        <f t="shared" si="128"/>
        <v>99.1</v>
      </c>
      <c r="AE497">
        <f t="shared" si="129"/>
        <v>1.1840079887674466</v>
      </c>
      <c r="AF497">
        <f t="shared" si="130"/>
        <v>0</v>
      </c>
      <c r="AG497">
        <f t="shared" si="131"/>
        <v>0</v>
      </c>
    </row>
    <row r="498" spans="19:33" x14ac:dyDescent="0.25">
      <c r="S498">
        <f t="shared" si="132"/>
        <v>20</v>
      </c>
      <c r="T498">
        <f t="shared" si="133"/>
        <v>23</v>
      </c>
      <c r="U498">
        <f t="shared" si="121"/>
        <v>479</v>
      </c>
      <c r="V498">
        <f t="shared" si="122"/>
        <v>30.48550287924003</v>
      </c>
      <c r="Y498">
        <f t="shared" si="124"/>
        <v>99.1</v>
      </c>
      <c r="Z498">
        <f t="shared" si="123"/>
        <v>0</v>
      </c>
      <c r="AA498">
        <f t="shared" si="125"/>
        <v>1.1840079887674466</v>
      </c>
      <c r="AB498">
        <f t="shared" si="126"/>
        <v>0</v>
      </c>
      <c r="AC498">
        <f t="shared" si="127"/>
        <v>0</v>
      </c>
      <c r="AD498">
        <f t="shared" si="128"/>
        <v>99.1</v>
      </c>
      <c r="AE498">
        <f t="shared" si="129"/>
        <v>1.1840079887674466</v>
      </c>
      <c r="AF498">
        <f t="shared" si="130"/>
        <v>0</v>
      </c>
      <c r="AG498">
        <f t="shared" si="131"/>
        <v>0</v>
      </c>
    </row>
    <row r="499" spans="19:33" x14ac:dyDescent="0.25">
      <c r="S499">
        <f t="shared" si="132"/>
        <v>20</v>
      </c>
      <c r="T499">
        <f t="shared" si="133"/>
        <v>24</v>
      </c>
      <c r="U499">
        <f t="shared" si="121"/>
        <v>480</v>
      </c>
      <c r="V499">
        <f t="shared" si="122"/>
        <v>30.48550287924003</v>
      </c>
      <c r="Y499">
        <f t="shared" si="124"/>
        <v>99.1</v>
      </c>
      <c r="Z499">
        <f t="shared" si="123"/>
        <v>0</v>
      </c>
      <c r="AA499">
        <f t="shared" si="125"/>
        <v>1.1840079887674466</v>
      </c>
      <c r="AB499">
        <f t="shared" si="126"/>
        <v>0</v>
      </c>
      <c r="AC499">
        <f t="shared" si="127"/>
        <v>0</v>
      </c>
      <c r="AD499">
        <f t="shared" si="128"/>
        <v>99.1</v>
      </c>
      <c r="AE499">
        <f t="shared" si="129"/>
        <v>1.1840079887674466</v>
      </c>
      <c r="AF499">
        <f t="shared" si="130"/>
        <v>0</v>
      </c>
      <c r="AG499">
        <f t="shared" si="131"/>
        <v>0</v>
      </c>
    </row>
    <row r="500" spans="19:33" x14ac:dyDescent="0.25">
      <c r="S500">
        <f t="shared" si="132"/>
        <v>21</v>
      </c>
      <c r="T500">
        <f t="shared" si="133"/>
        <v>1</v>
      </c>
      <c r="U500">
        <f t="shared" ref="U500:U524" si="134">(S500-1)*24+T500</f>
        <v>481</v>
      </c>
      <c r="V500">
        <f t="shared" ref="V500:V524" si="135">V499</f>
        <v>30.48550287924003</v>
      </c>
      <c r="Y500">
        <f t="shared" si="124"/>
        <v>99.1</v>
      </c>
      <c r="Z500">
        <f t="shared" ref="Z500:Z524" si="136">(V501-V500)*43560/3600</f>
        <v>0</v>
      </c>
      <c r="AA500">
        <f t="shared" si="125"/>
        <v>1.1840079887674466</v>
      </c>
      <c r="AB500">
        <f t="shared" si="126"/>
        <v>0</v>
      </c>
      <c r="AC500">
        <f t="shared" si="127"/>
        <v>0</v>
      </c>
      <c r="AD500">
        <f t="shared" si="128"/>
        <v>99.1</v>
      </c>
      <c r="AE500">
        <f t="shared" si="129"/>
        <v>1.1840079887674466</v>
      </c>
      <c r="AF500">
        <f t="shared" si="130"/>
        <v>0</v>
      </c>
      <c r="AG500">
        <f t="shared" si="131"/>
        <v>0</v>
      </c>
    </row>
    <row r="501" spans="19:33" x14ac:dyDescent="0.25">
      <c r="S501">
        <f t="shared" si="132"/>
        <v>21</v>
      </c>
      <c r="T501">
        <f t="shared" si="133"/>
        <v>2</v>
      </c>
      <c r="U501">
        <f t="shared" si="134"/>
        <v>482</v>
      </c>
      <c r="V501">
        <f t="shared" si="135"/>
        <v>30.48550287924003</v>
      </c>
      <c r="Y501">
        <f t="shared" si="124"/>
        <v>99.1</v>
      </c>
      <c r="Z501">
        <f t="shared" si="136"/>
        <v>0</v>
      </c>
      <c r="AA501">
        <f t="shared" si="125"/>
        <v>1.1840079887674466</v>
      </c>
      <c r="AB501">
        <f t="shared" si="126"/>
        <v>0</v>
      </c>
      <c r="AC501">
        <f t="shared" si="127"/>
        <v>0</v>
      </c>
      <c r="AD501">
        <f t="shared" si="128"/>
        <v>99.1</v>
      </c>
      <c r="AE501">
        <f t="shared" si="129"/>
        <v>1.1840079887674466</v>
      </c>
      <c r="AF501">
        <f t="shared" si="130"/>
        <v>0</v>
      </c>
      <c r="AG501">
        <f t="shared" si="131"/>
        <v>0</v>
      </c>
    </row>
    <row r="502" spans="19:33" x14ac:dyDescent="0.25">
      <c r="S502">
        <f t="shared" si="132"/>
        <v>21</v>
      </c>
      <c r="T502">
        <f t="shared" si="133"/>
        <v>3</v>
      </c>
      <c r="U502">
        <f t="shared" si="134"/>
        <v>483</v>
      </c>
      <c r="V502">
        <f t="shared" si="135"/>
        <v>30.48550287924003</v>
      </c>
      <c r="Y502">
        <f t="shared" si="124"/>
        <v>99.1</v>
      </c>
      <c r="Z502">
        <f t="shared" si="136"/>
        <v>0</v>
      </c>
      <c r="AA502">
        <f t="shared" si="125"/>
        <v>1.1840079887674466</v>
      </c>
      <c r="AB502">
        <f t="shared" si="126"/>
        <v>0</v>
      </c>
      <c r="AC502">
        <f t="shared" si="127"/>
        <v>0</v>
      </c>
      <c r="AD502">
        <f t="shared" si="128"/>
        <v>99.1</v>
      </c>
      <c r="AE502">
        <f t="shared" si="129"/>
        <v>1.1840079887674466</v>
      </c>
      <c r="AF502">
        <f t="shared" si="130"/>
        <v>0</v>
      </c>
      <c r="AG502">
        <f t="shared" si="131"/>
        <v>0</v>
      </c>
    </row>
    <row r="503" spans="19:33" x14ac:dyDescent="0.25">
      <c r="S503">
        <f t="shared" si="132"/>
        <v>21</v>
      </c>
      <c r="T503">
        <f t="shared" si="133"/>
        <v>4</v>
      </c>
      <c r="U503">
        <f t="shared" si="134"/>
        <v>484</v>
      </c>
      <c r="V503">
        <f t="shared" si="135"/>
        <v>30.48550287924003</v>
      </c>
      <c r="Y503">
        <f t="shared" si="124"/>
        <v>99.1</v>
      </c>
      <c r="Z503">
        <f t="shared" si="136"/>
        <v>0</v>
      </c>
      <c r="AA503">
        <f t="shared" si="125"/>
        <v>1.1840079887674466</v>
      </c>
      <c r="AB503">
        <f t="shared" si="126"/>
        <v>0</v>
      </c>
      <c r="AC503">
        <f t="shared" si="127"/>
        <v>0</v>
      </c>
      <c r="AD503">
        <f t="shared" si="128"/>
        <v>99.1</v>
      </c>
      <c r="AE503">
        <f t="shared" si="129"/>
        <v>1.1840079887674466</v>
      </c>
      <c r="AF503">
        <f t="shared" si="130"/>
        <v>0</v>
      </c>
      <c r="AG503">
        <f t="shared" si="131"/>
        <v>0</v>
      </c>
    </row>
    <row r="504" spans="19:33" x14ac:dyDescent="0.25">
      <c r="S504">
        <f t="shared" si="132"/>
        <v>21</v>
      </c>
      <c r="T504">
        <f t="shared" si="133"/>
        <v>5</v>
      </c>
      <c r="U504">
        <f t="shared" si="134"/>
        <v>485</v>
      </c>
      <c r="V504">
        <f t="shared" si="135"/>
        <v>30.48550287924003</v>
      </c>
      <c r="Y504">
        <f t="shared" si="124"/>
        <v>99.1</v>
      </c>
      <c r="Z504">
        <f t="shared" si="136"/>
        <v>0</v>
      </c>
      <c r="AA504">
        <f t="shared" si="125"/>
        <v>1.1840079887674466</v>
      </c>
      <c r="AB504">
        <f t="shared" si="126"/>
        <v>0</v>
      </c>
      <c r="AC504">
        <f t="shared" si="127"/>
        <v>0</v>
      </c>
      <c r="AD504">
        <f t="shared" si="128"/>
        <v>99.1</v>
      </c>
      <c r="AE504">
        <f t="shared" si="129"/>
        <v>1.1840079887674466</v>
      </c>
      <c r="AF504">
        <f t="shared" si="130"/>
        <v>0</v>
      </c>
      <c r="AG504">
        <f t="shared" si="131"/>
        <v>0</v>
      </c>
    </row>
    <row r="505" spans="19:33" x14ac:dyDescent="0.25">
      <c r="S505">
        <f t="shared" si="132"/>
        <v>21</v>
      </c>
      <c r="T505">
        <f t="shared" si="133"/>
        <v>6</v>
      </c>
      <c r="U505">
        <f t="shared" si="134"/>
        <v>486</v>
      </c>
      <c r="V505">
        <f t="shared" si="135"/>
        <v>30.48550287924003</v>
      </c>
      <c r="Y505">
        <f t="shared" si="124"/>
        <v>99.1</v>
      </c>
      <c r="Z505">
        <f t="shared" si="136"/>
        <v>0</v>
      </c>
      <c r="AA505">
        <f t="shared" si="125"/>
        <v>1.1840079887674466</v>
      </c>
      <c r="AB505">
        <f t="shared" si="126"/>
        <v>0</v>
      </c>
      <c r="AC505">
        <f t="shared" si="127"/>
        <v>0</v>
      </c>
      <c r="AD505">
        <f t="shared" si="128"/>
        <v>99.1</v>
      </c>
      <c r="AE505">
        <f t="shared" si="129"/>
        <v>1.1840079887674466</v>
      </c>
      <c r="AF505">
        <f t="shared" si="130"/>
        <v>0</v>
      </c>
      <c r="AG505">
        <f t="shared" si="131"/>
        <v>0</v>
      </c>
    </row>
    <row r="506" spans="19:33" x14ac:dyDescent="0.25">
      <c r="S506">
        <f t="shared" si="132"/>
        <v>21</v>
      </c>
      <c r="T506">
        <f t="shared" si="133"/>
        <v>7</v>
      </c>
      <c r="U506">
        <f t="shared" si="134"/>
        <v>487</v>
      </c>
      <c r="V506">
        <f t="shared" si="135"/>
        <v>30.48550287924003</v>
      </c>
      <c r="Y506">
        <f t="shared" si="124"/>
        <v>99.1</v>
      </c>
      <c r="Z506">
        <f t="shared" si="136"/>
        <v>0</v>
      </c>
      <c r="AA506">
        <f t="shared" si="125"/>
        <v>1.1840079887674466</v>
      </c>
      <c r="AB506">
        <f t="shared" si="126"/>
        <v>0</v>
      </c>
      <c r="AC506">
        <f t="shared" si="127"/>
        <v>0</v>
      </c>
      <c r="AD506">
        <f t="shared" si="128"/>
        <v>99.1</v>
      </c>
      <c r="AE506">
        <f t="shared" si="129"/>
        <v>1.1840079887674466</v>
      </c>
      <c r="AF506">
        <f t="shared" si="130"/>
        <v>0</v>
      </c>
      <c r="AG506">
        <f t="shared" si="131"/>
        <v>0</v>
      </c>
    </row>
    <row r="507" spans="19:33" x14ac:dyDescent="0.25">
      <c r="S507">
        <f t="shared" si="132"/>
        <v>21</v>
      </c>
      <c r="T507">
        <f t="shared" si="133"/>
        <v>8</v>
      </c>
      <c r="U507">
        <f t="shared" si="134"/>
        <v>488</v>
      </c>
      <c r="V507">
        <f t="shared" si="135"/>
        <v>30.48550287924003</v>
      </c>
      <c r="Y507">
        <f t="shared" si="124"/>
        <v>99.1</v>
      </c>
      <c r="Z507">
        <f t="shared" si="136"/>
        <v>0</v>
      </c>
      <c r="AA507">
        <f t="shared" si="125"/>
        <v>1.1840079887674466</v>
      </c>
      <c r="AB507">
        <f t="shared" si="126"/>
        <v>0</v>
      </c>
      <c r="AC507">
        <f t="shared" si="127"/>
        <v>0</v>
      </c>
      <c r="AD507">
        <f t="shared" si="128"/>
        <v>99.1</v>
      </c>
      <c r="AE507">
        <f t="shared" si="129"/>
        <v>1.1840079887674466</v>
      </c>
      <c r="AF507">
        <f t="shared" si="130"/>
        <v>0</v>
      </c>
      <c r="AG507">
        <f t="shared" si="131"/>
        <v>0</v>
      </c>
    </row>
    <row r="508" spans="19:33" x14ac:dyDescent="0.25">
      <c r="S508">
        <f t="shared" si="132"/>
        <v>21</v>
      </c>
      <c r="T508">
        <f t="shared" si="133"/>
        <v>9</v>
      </c>
      <c r="U508">
        <f t="shared" si="134"/>
        <v>489</v>
      </c>
      <c r="V508">
        <f t="shared" si="135"/>
        <v>30.48550287924003</v>
      </c>
      <c r="Y508">
        <f t="shared" si="124"/>
        <v>99.1</v>
      </c>
      <c r="Z508">
        <f t="shared" si="136"/>
        <v>0</v>
      </c>
      <c r="AA508">
        <f t="shared" si="125"/>
        <v>1.1840079887674466</v>
      </c>
      <c r="AB508">
        <f t="shared" si="126"/>
        <v>0</v>
      </c>
      <c r="AC508">
        <f t="shared" si="127"/>
        <v>0</v>
      </c>
      <c r="AD508">
        <f t="shared" si="128"/>
        <v>99.1</v>
      </c>
      <c r="AE508">
        <f t="shared" si="129"/>
        <v>1.1840079887674466</v>
      </c>
      <c r="AF508">
        <f t="shared" si="130"/>
        <v>0</v>
      </c>
      <c r="AG508">
        <f t="shared" si="131"/>
        <v>0</v>
      </c>
    </row>
    <row r="509" spans="19:33" x14ac:dyDescent="0.25">
      <c r="S509">
        <f t="shared" si="132"/>
        <v>21</v>
      </c>
      <c r="T509">
        <f t="shared" si="133"/>
        <v>10</v>
      </c>
      <c r="U509">
        <f t="shared" si="134"/>
        <v>490</v>
      </c>
      <c r="V509">
        <f t="shared" si="135"/>
        <v>30.48550287924003</v>
      </c>
      <c r="Y509">
        <f t="shared" si="124"/>
        <v>99.1</v>
      </c>
      <c r="Z509">
        <f t="shared" si="136"/>
        <v>0</v>
      </c>
      <c r="AA509">
        <f t="shared" si="125"/>
        <v>1.1840079887674466</v>
      </c>
      <c r="AB509">
        <f t="shared" si="126"/>
        <v>0</v>
      </c>
      <c r="AC509">
        <f t="shared" si="127"/>
        <v>0</v>
      </c>
      <c r="AD509">
        <f t="shared" si="128"/>
        <v>99.1</v>
      </c>
      <c r="AE509">
        <f t="shared" si="129"/>
        <v>1.1840079887674466</v>
      </c>
      <c r="AF509">
        <f t="shared" si="130"/>
        <v>0</v>
      </c>
      <c r="AG509">
        <f t="shared" si="131"/>
        <v>0</v>
      </c>
    </row>
    <row r="510" spans="19:33" x14ac:dyDescent="0.25">
      <c r="S510">
        <f t="shared" si="132"/>
        <v>21</v>
      </c>
      <c r="T510">
        <f t="shared" si="133"/>
        <v>11</v>
      </c>
      <c r="U510">
        <f t="shared" si="134"/>
        <v>491</v>
      </c>
      <c r="V510">
        <f t="shared" si="135"/>
        <v>30.48550287924003</v>
      </c>
      <c r="Y510">
        <f t="shared" si="124"/>
        <v>99.1</v>
      </c>
      <c r="Z510">
        <f t="shared" si="136"/>
        <v>0</v>
      </c>
      <c r="AA510">
        <f t="shared" si="125"/>
        <v>1.1840079887674466</v>
      </c>
      <c r="AB510">
        <f t="shared" si="126"/>
        <v>0</v>
      </c>
      <c r="AC510">
        <f t="shared" si="127"/>
        <v>0</v>
      </c>
      <c r="AD510">
        <f t="shared" si="128"/>
        <v>99.1</v>
      </c>
      <c r="AE510">
        <f t="shared" si="129"/>
        <v>1.1840079887674466</v>
      </c>
      <c r="AF510">
        <f t="shared" si="130"/>
        <v>0</v>
      </c>
      <c r="AG510">
        <f t="shared" si="131"/>
        <v>0</v>
      </c>
    </row>
    <row r="511" spans="19:33" x14ac:dyDescent="0.25">
      <c r="S511">
        <f t="shared" si="132"/>
        <v>21</v>
      </c>
      <c r="T511">
        <f t="shared" si="133"/>
        <v>12</v>
      </c>
      <c r="U511">
        <f t="shared" si="134"/>
        <v>492</v>
      </c>
      <c r="V511">
        <f t="shared" si="135"/>
        <v>30.48550287924003</v>
      </c>
      <c r="Y511">
        <f t="shared" si="124"/>
        <v>99.1</v>
      </c>
      <c r="Z511">
        <f t="shared" si="136"/>
        <v>0</v>
      </c>
      <c r="AA511">
        <f t="shared" si="125"/>
        <v>1.1840079887674466</v>
      </c>
      <c r="AB511">
        <f t="shared" si="126"/>
        <v>0</v>
      </c>
      <c r="AC511">
        <f t="shared" si="127"/>
        <v>0</v>
      </c>
      <c r="AD511">
        <f t="shared" si="128"/>
        <v>99.1</v>
      </c>
      <c r="AE511">
        <f t="shared" si="129"/>
        <v>1.1840079887674466</v>
      </c>
      <c r="AF511">
        <f t="shared" si="130"/>
        <v>0</v>
      </c>
      <c r="AG511">
        <f t="shared" si="131"/>
        <v>0</v>
      </c>
    </row>
    <row r="512" spans="19:33" x14ac:dyDescent="0.25">
      <c r="S512">
        <f t="shared" si="132"/>
        <v>21</v>
      </c>
      <c r="T512">
        <f t="shared" si="133"/>
        <v>13</v>
      </c>
      <c r="U512">
        <f t="shared" si="134"/>
        <v>493</v>
      </c>
      <c r="V512">
        <f t="shared" si="135"/>
        <v>30.48550287924003</v>
      </c>
      <c r="Y512">
        <f t="shared" si="124"/>
        <v>99.1</v>
      </c>
      <c r="Z512">
        <f t="shared" si="136"/>
        <v>0</v>
      </c>
      <c r="AA512">
        <f t="shared" si="125"/>
        <v>1.1840079887674466</v>
      </c>
      <c r="AB512">
        <f t="shared" si="126"/>
        <v>0</v>
      </c>
      <c r="AC512">
        <f t="shared" si="127"/>
        <v>0</v>
      </c>
      <c r="AD512">
        <f t="shared" si="128"/>
        <v>99.1</v>
      </c>
      <c r="AE512">
        <f t="shared" si="129"/>
        <v>1.1840079887674466</v>
      </c>
      <c r="AF512">
        <f t="shared" si="130"/>
        <v>0</v>
      </c>
      <c r="AG512">
        <f t="shared" si="131"/>
        <v>0</v>
      </c>
    </row>
    <row r="513" spans="19:33" x14ac:dyDescent="0.25">
      <c r="S513">
        <f t="shared" si="132"/>
        <v>21</v>
      </c>
      <c r="T513">
        <f t="shared" si="133"/>
        <v>14</v>
      </c>
      <c r="U513">
        <f t="shared" si="134"/>
        <v>494</v>
      </c>
      <c r="V513">
        <f t="shared" si="135"/>
        <v>30.48550287924003</v>
      </c>
      <c r="Y513">
        <f t="shared" si="124"/>
        <v>99.1</v>
      </c>
      <c r="Z513">
        <f t="shared" si="136"/>
        <v>0</v>
      </c>
      <c r="AA513">
        <f t="shared" si="125"/>
        <v>1.1840079887674466</v>
      </c>
      <c r="AB513">
        <f t="shared" si="126"/>
        <v>0</v>
      </c>
      <c r="AC513">
        <f t="shared" si="127"/>
        <v>0</v>
      </c>
      <c r="AD513">
        <f t="shared" si="128"/>
        <v>99.1</v>
      </c>
      <c r="AE513">
        <f t="shared" si="129"/>
        <v>1.1840079887674466</v>
      </c>
      <c r="AF513">
        <f t="shared" si="130"/>
        <v>0</v>
      </c>
      <c r="AG513">
        <f t="shared" si="131"/>
        <v>0</v>
      </c>
    </row>
    <row r="514" spans="19:33" x14ac:dyDescent="0.25">
      <c r="S514">
        <f t="shared" si="132"/>
        <v>21</v>
      </c>
      <c r="T514">
        <f t="shared" si="133"/>
        <v>15</v>
      </c>
      <c r="U514">
        <f t="shared" si="134"/>
        <v>495</v>
      </c>
      <c r="V514">
        <f t="shared" si="135"/>
        <v>30.48550287924003</v>
      </c>
      <c r="Y514">
        <f t="shared" si="124"/>
        <v>99.1</v>
      </c>
      <c r="Z514">
        <f t="shared" si="136"/>
        <v>0</v>
      </c>
      <c r="AA514">
        <f t="shared" si="125"/>
        <v>1.1840079887674466</v>
      </c>
      <c r="AB514">
        <f t="shared" si="126"/>
        <v>0</v>
      </c>
      <c r="AC514">
        <f t="shared" si="127"/>
        <v>0</v>
      </c>
      <c r="AD514">
        <f t="shared" si="128"/>
        <v>99.1</v>
      </c>
      <c r="AE514">
        <f t="shared" si="129"/>
        <v>1.1840079887674466</v>
      </c>
      <c r="AF514">
        <f t="shared" si="130"/>
        <v>0</v>
      </c>
      <c r="AG514">
        <f t="shared" si="131"/>
        <v>0</v>
      </c>
    </row>
    <row r="515" spans="19:33" x14ac:dyDescent="0.25">
      <c r="S515">
        <f t="shared" si="132"/>
        <v>21</v>
      </c>
      <c r="T515">
        <f t="shared" si="133"/>
        <v>16</v>
      </c>
      <c r="U515">
        <f t="shared" si="134"/>
        <v>496</v>
      </c>
      <c r="V515">
        <f t="shared" si="135"/>
        <v>30.48550287924003</v>
      </c>
      <c r="Y515">
        <f t="shared" si="124"/>
        <v>99.1</v>
      </c>
      <c r="Z515">
        <f t="shared" si="136"/>
        <v>0</v>
      </c>
      <c r="AA515">
        <f t="shared" si="125"/>
        <v>1.1840079887674466</v>
      </c>
      <c r="AB515">
        <f t="shared" si="126"/>
        <v>0</v>
      </c>
      <c r="AC515">
        <f t="shared" si="127"/>
        <v>0</v>
      </c>
      <c r="AD515">
        <f t="shared" si="128"/>
        <v>99.1</v>
      </c>
      <c r="AE515">
        <f t="shared" si="129"/>
        <v>1.1840079887674466</v>
      </c>
      <c r="AF515">
        <f t="shared" si="130"/>
        <v>0</v>
      </c>
      <c r="AG515">
        <f t="shared" si="131"/>
        <v>0</v>
      </c>
    </row>
    <row r="516" spans="19:33" x14ac:dyDescent="0.25">
      <c r="S516">
        <f t="shared" si="132"/>
        <v>21</v>
      </c>
      <c r="T516">
        <f t="shared" si="133"/>
        <v>17</v>
      </c>
      <c r="U516">
        <f t="shared" si="134"/>
        <v>497</v>
      </c>
      <c r="V516">
        <f t="shared" si="135"/>
        <v>30.48550287924003</v>
      </c>
      <c r="Y516">
        <f t="shared" si="124"/>
        <v>99.1</v>
      </c>
      <c r="Z516">
        <f t="shared" si="136"/>
        <v>0</v>
      </c>
      <c r="AA516">
        <f t="shared" si="125"/>
        <v>1.1840079887674466</v>
      </c>
      <c r="AB516">
        <f t="shared" si="126"/>
        <v>0</v>
      </c>
      <c r="AC516">
        <f t="shared" si="127"/>
        <v>0</v>
      </c>
      <c r="AD516">
        <f t="shared" si="128"/>
        <v>99.1</v>
      </c>
      <c r="AE516">
        <f t="shared" si="129"/>
        <v>1.1840079887674466</v>
      </c>
      <c r="AF516">
        <f t="shared" si="130"/>
        <v>0</v>
      </c>
      <c r="AG516">
        <f t="shared" si="131"/>
        <v>0</v>
      </c>
    </row>
    <row r="517" spans="19:33" x14ac:dyDescent="0.25">
      <c r="S517">
        <f t="shared" si="132"/>
        <v>21</v>
      </c>
      <c r="T517">
        <f t="shared" si="133"/>
        <v>18</v>
      </c>
      <c r="U517">
        <f t="shared" si="134"/>
        <v>498</v>
      </c>
      <c r="V517">
        <f t="shared" si="135"/>
        <v>30.48550287924003</v>
      </c>
      <c r="Y517">
        <f t="shared" si="124"/>
        <v>99.1</v>
      </c>
      <c r="Z517">
        <f t="shared" si="136"/>
        <v>0</v>
      </c>
      <c r="AA517">
        <f t="shared" si="125"/>
        <v>1.1840079887674466</v>
      </c>
      <c r="AB517">
        <f t="shared" si="126"/>
        <v>0</v>
      </c>
      <c r="AC517">
        <f t="shared" si="127"/>
        <v>0</v>
      </c>
      <c r="AD517">
        <f t="shared" si="128"/>
        <v>99.1</v>
      </c>
      <c r="AE517">
        <f t="shared" si="129"/>
        <v>1.1840079887674466</v>
      </c>
      <c r="AF517">
        <f t="shared" si="130"/>
        <v>0</v>
      </c>
      <c r="AG517">
        <f t="shared" si="131"/>
        <v>0</v>
      </c>
    </row>
    <row r="518" spans="19:33" x14ac:dyDescent="0.25">
      <c r="S518">
        <f t="shared" si="132"/>
        <v>21</v>
      </c>
      <c r="T518">
        <f t="shared" si="133"/>
        <v>19</v>
      </c>
      <c r="U518">
        <f t="shared" si="134"/>
        <v>499</v>
      </c>
      <c r="V518">
        <f t="shared" si="135"/>
        <v>30.48550287924003</v>
      </c>
      <c r="Y518">
        <f t="shared" ref="Y518:Y524" si="137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99.1</v>
      </c>
      <c r="Z518">
        <f t="shared" si="136"/>
        <v>0</v>
      </c>
      <c r="AA518">
        <f t="shared" si="125"/>
        <v>1.1840079887674466</v>
      </c>
      <c r="AB518">
        <f t="shared" si="126"/>
        <v>0</v>
      </c>
      <c r="AC518">
        <f t="shared" si="127"/>
        <v>0</v>
      </c>
      <c r="AD518">
        <f t="shared" si="128"/>
        <v>99.1</v>
      </c>
      <c r="AE518">
        <f t="shared" si="129"/>
        <v>1.1840079887674466</v>
      </c>
      <c r="AF518">
        <f t="shared" si="130"/>
        <v>0</v>
      </c>
      <c r="AG518">
        <f t="shared" si="131"/>
        <v>0</v>
      </c>
    </row>
    <row r="519" spans="19:33" x14ac:dyDescent="0.25">
      <c r="S519">
        <f t="shared" si="132"/>
        <v>21</v>
      </c>
      <c r="T519">
        <f t="shared" si="133"/>
        <v>20</v>
      </c>
      <c r="U519">
        <f t="shared" si="134"/>
        <v>500</v>
      </c>
      <c r="V519">
        <f t="shared" si="135"/>
        <v>30.48550287924003</v>
      </c>
      <c r="Y519">
        <f t="shared" si="137"/>
        <v>99.1</v>
      </c>
      <c r="Z519">
        <f t="shared" si="136"/>
        <v>0</v>
      </c>
      <c r="AA519">
        <f t="shared" si="125"/>
        <v>1.1840079887674466</v>
      </c>
      <c r="AB519">
        <f t="shared" si="126"/>
        <v>0</v>
      </c>
      <c r="AC519">
        <f t="shared" si="127"/>
        <v>0</v>
      </c>
      <c r="AD519">
        <f t="shared" si="128"/>
        <v>99.1</v>
      </c>
      <c r="AE519">
        <f t="shared" si="129"/>
        <v>1.1840079887674466</v>
      </c>
      <c r="AF519">
        <f t="shared" si="130"/>
        <v>0</v>
      </c>
      <c r="AG519">
        <f t="shared" si="131"/>
        <v>0</v>
      </c>
    </row>
    <row r="520" spans="19:33" x14ac:dyDescent="0.25">
      <c r="S520">
        <f t="shared" si="132"/>
        <v>21</v>
      </c>
      <c r="T520">
        <f t="shared" si="133"/>
        <v>21</v>
      </c>
      <c r="U520">
        <f t="shared" si="134"/>
        <v>501</v>
      </c>
      <c r="V520">
        <f t="shared" si="135"/>
        <v>30.48550287924003</v>
      </c>
      <c r="Y520">
        <f t="shared" si="137"/>
        <v>99.1</v>
      </c>
      <c r="Z520">
        <f t="shared" si="136"/>
        <v>0</v>
      </c>
      <c r="AA520">
        <f t="shared" si="125"/>
        <v>1.1840079887674466</v>
      </c>
      <c r="AB520">
        <f t="shared" si="126"/>
        <v>0</v>
      </c>
      <c r="AC520">
        <f t="shared" si="127"/>
        <v>0</v>
      </c>
      <c r="AD520">
        <f t="shared" si="128"/>
        <v>99.1</v>
      </c>
      <c r="AE520">
        <f t="shared" si="129"/>
        <v>1.1840079887674466</v>
      </c>
      <c r="AF520">
        <f t="shared" si="130"/>
        <v>0</v>
      </c>
      <c r="AG520">
        <f t="shared" si="131"/>
        <v>0</v>
      </c>
    </row>
    <row r="521" spans="19:33" x14ac:dyDescent="0.25">
      <c r="S521">
        <f t="shared" si="132"/>
        <v>21</v>
      </c>
      <c r="T521">
        <f t="shared" si="133"/>
        <v>22</v>
      </c>
      <c r="U521">
        <f t="shared" si="134"/>
        <v>502</v>
      </c>
      <c r="V521">
        <f t="shared" si="135"/>
        <v>30.48550287924003</v>
      </c>
      <c r="Y521">
        <f t="shared" si="137"/>
        <v>99.1</v>
      </c>
      <c r="Z521">
        <f t="shared" si="136"/>
        <v>0</v>
      </c>
      <c r="AA521">
        <f t="shared" si="125"/>
        <v>1.1840079887674466</v>
      </c>
      <c r="AB521">
        <f t="shared" si="126"/>
        <v>0</v>
      </c>
      <c r="AC521">
        <f t="shared" si="127"/>
        <v>0</v>
      </c>
      <c r="AD521">
        <f t="shared" si="128"/>
        <v>99.1</v>
      </c>
      <c r="AE521">
        <f t="shared" si="129"/>
        <v>1.1840079887674466</v>
      </c>
      <c r="AF521">
        <f t="shared" si="130"/>
        <v>0</v>
      </c>
      <c r="AG521">
        <f t="shared" si="131"/>
        <v>0</v>
      </c>
    </row>
    <row r="522" spans="19:33" x14ac:dyDescent="0.25">
      <c r="S522">
        <f t="shared" si="132"/>
        <v>21</v>
      </c>
      <c r="T522">
        <f t="shared" si="133"/>
        <v>23</v>
      </c>
      <c r="U522">
        <f t="shared" si="134"/>
        <v>503</v>
      </c>
      <c r="V522">
        <f t="shared" si="135"/>
        <v>30.48550287924003</v>
      </c>
      <c r="Y522">
        <f t="shared" si="137"/>
        <v>99.1</v>
      </c>
      <c r="Z522">
        <f t="shared" si="136"/>
        <v>0</v>
      </c>
      <c r="AA522">
        <f t="shared" si="125"/>
        <v>1.1840079887674466</v>
      </c>
      <c r="AB522">
        <f t="shared" si="126"/>
        <v>0</v>
      </c>
      <c r="AC522">
        <f t="shared" si="127"/>
        <v>0</v>
      </c>
      <c r="AD522">
        <f t="shared" si="128"/>
        <v>99.1</v>
      </c>
      <c r="AE522">
        <f t="shared" si="129"/>
        <v>1.1840079887674466</v>
      </c>
      <c r="AF522">
        <f t="shared" si="130"/>
        <v>0</v>
      </c>
      <c r="AG522">
        <f t="shared" si="131"/>
        <v>0</v>
      </c>
    </row>
    <row r="523" spans="19:33" x14ac:dyDescent="0.25">
      <c r="S523">
        <f t="shared" si="132"/>
        <v>21</v>
      </c>
      <c r="T523">
        <f t="shared" si="133"/>
        <v>24</v>
      </c>
      <c r="U523">
        <f t="shared" si="134"/>
        <v>504</v>
      </c>
      <c r="V523">
        <f t="shared" si="135"/>
        <v>30.48550287924003</v>
      </c>
      <c r="Y523">
        <f t="shared" si="137"/>
        <v>99.1</v>
      </c>
      <c r="Z523">
        <f t="shared" si="136"/>
        <v>0</v>
      </c>
      <c r="AA523">
        <f t="shared" si="125"/>
        <v>1.1840079887674466</v>
      </c>
      <c r="AB523">
        <f t="shared" si="126"/>
        <v>0</v>
      </c>
      <c r="AC523">
        <f t="shared" si="127"/>
        <v>0</v>
      </c>
      <c r="AD523">
        <f t="shared" si="128"/>
        <v>99.1</v>
      </c>
      <c r="AE523">
        <f t="shared" si="129"/>
        <v>1.1840079887674466</v>
      </c>
      <c r="AF523">
        <f t="shared" si="130"/>
        <v>0</v>
      </c>
      <c r="AG523">
        <f t="shared" si="131"/>
        <v>0</v>
      </c>
    </row>
    <row r="524" spans="19:33" x14ac:dyDescent="0.25">
      <c r="S524">
        <f t="shared" si="132"/>
        <v>22</v>
      </c>
      <c r="T524">
        <f t="shared" si="133"/>
        <v>1</v>
      </c>
      <c r="U524">
        <f t="shared" si="134"/>
        <v>505</v>
      </c>
      <c r="V524">
        <f t="shared" si="135"/>
        <v>30.48550287924003</v>
      </c>
      <c r="Y524">
        <f t="shared" si="137"/>
        <v>99.1</v>
      </c>
      <c r="Z524">
        <f t="shared" si="136"/>
        <v>-368.87458483880437</v>
      </c>
      <c r="AA524">
        <f t="shared" si="125"/>
        <v>1.1840079887674466</v>
      </c>
      <c r="AB524">
        <f t="shared" si="126"/>
        <v>0</v>
      </c>
      <c r="AC524">
        <f t="shared" si="127"/>
        <v>0</v>
      </c>
      <c r="AD524">
        <f t="shared" si="128"/>
        <v>99.1</v>
      </c>
      <c r="AE524">
        <f t="shared" si="129"/>
        <v>1.1840079887674466</v>
      </c>
      <c r="AF524">
        <f t="shared" si="130"/>
        <v>0</v>
      </c>
      <c r="AG524">
        <f t="shared" si="131"/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2021-07-21T22:57:43Z</dcterms:modified>
</cp:coreProperties>
</file>