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Detention Basins\"/>
    </mc:Choice>
  </mc:AlternateContent>
  <bookViews>
    <workbookView xWindow="28680" yWindow="-120" windowWidth="29040" windowHeight="1584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1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1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1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21" i="3" l="1"/>
  <c r="AB21" i="3"/>
  <c r="AC21" i="3"/>
  <c r="AD21" i="3" s="1"/>
  <c r="AE21" i="3" s="1"/>
  <c r="AF21" i="3" s="1"/>
  <c r="AG21" i="3"/>
  <c r="AG20" i="3"/>
  <c r="AB20" i="3"/>
  <c r="AA20" i="3"/>
  <c r="AC20" i="3" s="1"/>
  <c r="AD20" i="3" s="1"/>
  <c r="AE20" i="3" s="1"/>
  <c r="AF20" i="3" s="1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R78" i="2" s="1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R76" i="2" s="1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R74" i="2" s="1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R72" i="2" s="1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R70" i="2" s="1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R68" i="2" s="1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R66" i="2" s="1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R64" i="2" s="1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R62" i="2" s="1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R60" i="2" s="1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R58" i="2" s="1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R57" i="2" s="1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R56" i="2" s="1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R55" i="2" s="1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G11" i="2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F11" i="2"/>
  <c r="T10" i="2"/>
  <c r="P10" i="2"/>
  <c r="F10" i="2"/>
  <c r="T9" i="2"/>
  <c r="F9" i="2"/>
  <c r="BB8" i="2"/>
  <c r="T8" i="2"/>
  <c r="G8" i="2"/>
  <c r="G9" i="2" s="1"/>
  <c r="G10" i="2" s="1"/>
  <c r="F8" i="2"/>
  <c r="B8" i="2"/>
  <c r="T7" i="2"/>
  <c r="P7" i="2"/>
  <c r="M12" i="2" s="1"/>
  <c r="H7" i="2"/>
  <c r="G7" i="2"/>
  <c r="F7" i="2"/>
  <c r="B7" i="2"/>
  <c r="F6" i="2"/>
  <c r="BH5" i="2"/>
  <c r="P8" i="2" l="1"/>
  <c r="M11" i="2" s="1"/>
  <c r="P9" i="2"/>
  <c r="N16" i="2"/>
  <c r="N9" i="2"/>
  <c r="N11" i="2"/>
  <c r="N12" i="2"/>
  <c r="R79" i="2"/>
  <c r="T55" i="2"/>
  <c r="R81" i="2"/>
  <c r="T57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H8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8" i="2"/>
  <c r="M15" i="2"/>
  <c r="N15" i="2" s="1"/>
  <c r="M7" i="2"/>
  <c r="N14" i="2"/>
  <c r="R80" i="2"/>
  <c r="T56" i="2"/>
  <c r="R82" i="2"/>
  <c r="T58" i="2"/>
  <c r="R84" i="2"/>
  <c r="T60" i="2"/>
  <c r="R86" i="2"/>
  <c r="T62" i="2"/>
  <c r="R88" i="2"/>
  <c r="T64" i="2"/>
  <c r="R90" i="2"/>
  <c r="T66" i="2"/>
  <c r="R92" i="2"/>
  <c r="T68" i="2"/>
  <c r="R94" i="2"/>
  <c r="T70" i="2"/>
  <c r="R96" i="2"/>
  <c r="T72" i="2"/>
  <c r="R98" i="2"/>
  <c r="T74" i="2"/>
  <c r="R100" i="2"/>
  <c r="T76" i="2"/>
  <c r="R102" i="2"/>
  <c r="T78" i="2"/>
  <c r="U24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G13" i="3"/>
  <c r="G12" i="3"/>
  <c r="G11" i="3"/>
  <c r="G10" i="3"/>
  <c r="G9" i="3"/>
  <c r="G8" i="3"/>
  <c r="G7" i="3"/>
  <c r="G6" i="3"/>
  <c r="M10" i="2" l="1"/>
  <c r="N10" i="2" s="1"/>
  <c r="M13" i="2"/>
  <c r="N13" i="2" s="1"/>
  <c r="T96" i="2"/>
  <c r="R120" i="2"/>
  <c r="T92" i="2"/>
  <c r="R116" i="2"/>
  <c r="T88" i="2"/>
  <c r="R112" i="2"/>
  <c r="R108" i="2"/>
  <c r="T84" i="2"/>
  <c r="R104" i="2"/>
  <c r="T80" i="2"/>
  <c r="N7" i="2"/>
  <c r="R126" i="2"/>
  <c r="T102" i="2"/>
  <c r="R124" i="2"/>
  <c r="T100" i="2"/>
  <c r="R122" i="2"/>
  <c r="T98" i="2"/>
  <c r="T94" i="2"/>
  <c r="R118" i="2"/>
  <c r="T90" i="2"/>
  <c r="R114" i="2"/>
  <c r="T86" i="2"/>
  <c r="R110" i="2"/>
  <c r="R106" i="2"/>
  <c r="T82" i="2"/>
  <c r="I6" i="2"/>
  <c r="J6" i="2" s="1"/>
  <c r="U7" i="2" s="1"/>
  <c r="V7" i="2" s="1"/>
  <c r="W7" i="2" s="1"/>
  <c r="I7" i="2"/>
  <c r="R119" i="2"/>
  <c r="T95" i="2"/>
  <c r="R115" i="2"/>
  <c r="T91" i="2"/>
  <c r="R111" i="2"/>
  <c r="T87" i="2"/>
  <c r="H9" i="2"/>
  <c r="I8" i="2"/>
  <c r="J8" i="2" s="1"/>
  <c r="T101" i="2"/>
  <c r="R125" i="2"/>
  <c r="T99" i="2"/>
  <c r="R123" i="2"/>
  <c r="R121" i="2"/>
  <c r="T97" i="2"/>
  <c r="R117" i="2"/>
  <c r="T93" i="2"/>
  <c r="R113" i="2"/>
  <c r="T89" i="2"/>
  <c r="R109" i="2"/>
  <c r="T85" i="2"/>
  <c r="R107" i="2"/>
  <c r="T83" i="2"/>
  <c r="R105" i="2"/>
  <c r="T81" i="2"/>
  <c r="U81" i="2"/>
  <c r="R103" i="2"/>
  <c r="T79" i="2"/>
  <c r="U79" i="2"/>
  <c r="C14" i="3"/>
  <c r="C13" i="3" s="1"/>
  <c r="M17" i="2" l="1"/>
  <c r="AF7" i="2"/>
  <c r="AD7" i="2"/>
  <c r="AC7" i="2"/>
  <c r="AE7" i="2"/>
  <c r="T103" i="2"/>
  <c r="R127" i="2"/>
  <c r="U103" i="2"/>
  <c r="T105" i="2"/>
  <c r="R129" i="2"/>
  <c r="U105" i="2"/>
  <c r="T107" i="2"/>
  <c r="R131" i="2"/>
  <c r="T123" i="2"/>
  <c r="R147" i="2"/>
  <c r="T125" i="2"/>
  <c r="R149" i="2"/>
  <c r="U33" i="2"/>
  <c r="U57" i="2"/>
  <c r="J7" i="2"/>
  <c r="R134" i="2"/>
  <c r="T110" i="2"/>
  <c r="R138" i="2"/>
  <c r="T114" i="2"/>
  <c r="R142" i="2"/>
  <c r="T118" i="2"/>
  <c r="U9" i="2"/>
  <c r="R136" i="2"/>
  <c r="T112" i="2"/>
  <c r="R140" i="2"/>
  <c r="T116" i="2"/>
  <c r="R144" i="2"/>
  <c r="T120" i="2"/>
  <c r="R133" i="2"/>
  <c r="T109" i="2"/>
  <c r="R137" i="2"/>
  <c r="T113" i="2"/>
  <c r="R141" i="2"/>
  <c r="T117" i="2"/>
  <c r="R145" i="2"/>
  <c r="T121" i="2"/>
  <c r="I9" i="2"/>
  <c r="J9" i="2" s="1"/>
  <c r="H10" i="2"/>
  <c r="R135" i="2"/>
  <c r="T111" i="2"/>
  <c r="R139" i="2"/>
  <c r="T115" i="2"/>
  <c r="R143" i="2"/>
  <c r="T119" i="2"/>
  <c r="U31" i="2"/>
  <c r="U55" i="2"/>
  <c r="R130" i="2"/>
  <c r="T106" i="2"/>
  <c r="R146" i="2"/>
  <c r="T122" i="2"/>
  <c r="R148" i="2"/>
  <c r="T124" i="2"/>
  <c r="R150" i="2"/>
  <c r="T126" i="2"/>
  <c r="R128" i="2"/>
  <c r="T104" i="2"/>
  <c r="R132" i="2"/>
  <c r="T108" i="2"/>
  <c r="I18" i="3"/>
  <c r="L120" i="3"/>
  <c r="F13" i="3"/>
  <c r="F6" i="3"/>
  <c r="R156" i="2" l="1"/>
  <c r="T132" i="2"/>
  <c r="U128" i="2"/>
  <c r="R152" i="2"/>
  <c r="T128" i="2"/>
  <c r="R174" i="2"/>
  <c r="T150" i="2"/>
  <c r="R172" i="2"/>
  <c r="T148" i="2"/>
  <c r="R170" i="2"/>
  <c r="T146" i="2"/>
  <c r="U130" i="2"/>
  <c r="R154" i="2"/>
  <c r="T130" i="2"/>
  <c r="T143" i="2"/>
  <c r="R167" i="2"/>
  <c r="T139" i="2"/>
  <c r="R163" i="2"/>
  <c r="T135" i="2"/>
  <c r="R159" i="2"/>
  <c r="U34" i="2"/>
  <c r="U58" i="2"/>
  <c r="U10" i="2"/>
  <c r="U82" i="2"/>
  <c r="T145" i="2"/>
  <c r="R169" i="2"/>
  <c r="T141" i="2"/>
  <c r="R165" i="2"/>
  <c r="T137" i="2"/>
  <c r="R161" i="2"/>
  <c r="T133" i="2"/>
  <c r="R157" i="2"/>
  <c r="R168" i="2"/>
  <c r="T144" i="2"/>
  <c r="R164" i="2"/>
  <c r="T140" i="2"/>
  <c r="R160" i="2"/>
  <c r="T136" i="2"/>
  <c r="U56" i="2"/>
  <c r="U32" i="2"/>
  <c r="U8" i="2"/>
  <c r="V8" i="2" s="1"/>
  <c r="W8" i="2" s="1"/>
  <c r="U80" i="2"/>
  <c r="U104" i="2"/>
  <c r="U106" i="2"/>
  <c r="H11" i="2"/>
  <c r="I10" i="2"/>
  <c r="J10" i="2" s="1"/>
  <c r="V9" i="2"/>
  <c r="W9" i="2" s="1"/>
  <c r="R166" i="2"/>
  <c r="T142" i="2"/>
  <c r="R162" i="2"/>
  <c r="T138" i="2"/>
  <c r="R158" i="2"/>
  <c r="T134" i="2"/>
  <c r="T149" i="2"/>
  <c r="R173" i="2"/>
  <c r="T147" i="2"/>
  <c r="R171" i="2"/>
  <c r="U131" i="2"/>
  <c r="T131" i="2"/>
  <c r="R155" i="2"/>
  <c r="U129" i="2"/>
  <c r="T129" i="2"/>
  <c r="R153" i="2"/>
  <c r="U127" i="2"/>
  <c r="T127" i="2"/>
  <c r="R151" i="2"/>
  <c r="F7" i="3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U50" i="3" s="1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51" i="2" l="1"/>
  <c r="T151" i="2"/>
  <c r="R175" i="2"/>
  <c r="U155" i="2"/>
  <c r="T155" i="2"/>
  <c r="R179" i="2"/>
  <c r="R195" i="2"/>
  <c r="T171" i="2"/>
  <c r="R197" i="2"/>
  <c r="T173" i="2"/>
  <c r="R182" i="2"/>
  <c r="T158" i="2"/>
  <c r="R186" i="2"/>
  <c r="T162" i="2"/>
  <c r="R190" i="2"/>
  <c r="T166" i="2"/>
  <c r="U35" i="2"/>
  <c r="U59" i="2"/>
  <c r="U11" i="2"/>
  <c r="U83" i="2"/>
  <c r="U107" i="2"/>
  <c r="T157" i="2"/>
  <c r="R181" i="2"/>
  <c r="R185" i="2"/>
  <c r="T161" i="2"/>
  <c r="R189" i="2"/>
  <c r="T165" i="2"/>
  <c r="R193" i="2"/>
  <c r="T169" i="2"/>
  <c r="R183" i="2"/>
  <c r="T159" i="2"/>
  <c r="R187" i="2"/>
  <c r="T163" i="2"/>
  <c r="R191" i="2"/>
  <c r="T167" i="2"/>
  <c r="U154" i="2"/>
  <c r="R178" i="2"/>
  <c r="T154" i="2"/>
  <c r="R194" i="2"/>
  <c r="T170" i="2"/>
  <c r="R196" i="2"/>
  <c r="T172" i="2"/>
  <c r="R198" i="2"/>
  <c r="T174" i="2"/>
  <c r="U152" i="2"/>
  <c r="R176" i="2"/>
  <c r="T152" i="2"/>
  <c r="R180" i="2"/>
  <c r="T156" i="2"/>
  <c r="U153" i="2"/>
  <c r="T153" i="2"/>
  <c r="R177" i="2"/>
  <c r="AE9" i="2"/>
  <c r="AC9" i="2"/>
  <c r="AD9" i="2"/>
  <c r="AF9" i="2"/>
  <c r="I11" i="2"/>
  <c r="J11" i="2" s="1"/>
  <c r="H12" i="2"/>
  <c r="AF8" i="2"/>
  <c r="AA8" i="2" s="1"/>
  <c r="AD8" i="2"/>
  <c r="Y8" i="2" s="1"/>
  <c r="AC8" i="2"/>
  <c r="X8" i="2" s="1"/>
  <c r="AE8" i="2"/>
  <c r="Z8" i="2" s="1"/>
  <c r="R184" i="2"/>
  <c r="T160" i="2"/>
  <c r="R188" i="2"/>
  <c r="T164" i="2"/>
  <c r="R192" i="2"/>
  <c r="T168" i="2"/>
  <c r="V10" i="2"/>
  <c r="W10" i="2" s="1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T481" i="3" s="1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U262" i="3"/>
  <c r="S286" i="3"/>
  <c r="U270" i="3"/>
  <c r="S294" i="3"/>
  <c r="U278" i="3"/>
  <c r="S302" i="3"/>
  <c r="U67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S127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89" i="3"/>
  <c r="U206" i="3"/>
  <c r="U52" i="3"/>
  <c r="U70" i="3"/>
  <c r="U102" i="3"/>
  <c r="U126" i="3"/>
  <c r="U166" i="3"/>
  <c r="U230" i="3"/>
  <c r="S145" i="3"/>
  <c r="U121" i="3"/>
  <c r="U103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Z9" i="2" l="1"/>
  <c r="Y9" i="2"/>
  <c r="Y10" i="2" s="1"/>
  <c r="Y11" i="2" s="1"/>
  <c r="X9" i="2"/>
  <c r="AA9" i="2"/>
  <c r="V11" i="2"/>
  <c r="W11" i="2" s="1"/>
  <c r="H13" i="2"/>
  <c r="I12" i="2"/>
  <c r="J12" i="2" s="1"/>
  <c r="U180" i="2"/>
  <c r="R204" i="2"/>
  <c r="T180" i="2"/>
  <c r="U176" i="2"/>
  <c r="R200" i="2"/>
  <c r="T176" i="2"/>
  <c r="R222" i="2"/>
  <c r="T198" i="2"/>
  <c r="R220" i="2"/>
  <c r="T196" i="2"/>
  <c r="R218" i="2"/>
  <c r="T194" i="2"/>
  <c r="U178" i="2"/>
  <c r="R202" i="2"/>
  <c r="T178" i="2"/>
  <c r="R215" i="2"/>
  <c r="T191" i="2"/>
  <c r="R211" i="2"/>
  <c r="T187" i="2"/>
  <c r="R207" i="2"/>
  <c r="T183" i="2"/>
  <c r="R217" i="2"/>
  <c r="T193" i="2"/>
  <c r="R213" i="2"/>
  <c r="T189" i="2"/>
  <c r="R209" i="2"/>
  <c r="T185" i="2"/>
  <c r="AE11" i="2"/>
  <c r="AC11" i="2"/>
  <c r="AD11" i="2"/>
  <c r="AF11" i="2"/>
  <c r="T190" i="2"/>
  <c r="R214" i="2"/>
  <c r="T186" i="2"/>
  <c r="R210" i="2"/>
  <c r="R206" i="2"/>
  <c r="T182" i="2"/>
  <c r="R221" i="2"/>
  <c r="T197" i="2"/>
  <c r="R219" i="2"/>
  <c r="T195" i="2"/>
  <c r="R203" i="2"/>
  <c r="U179" i="2"/>
  <c r="T179" i="2"/>
  <c r="AF10" i="2"/>
  <c r="AA10" i="2" s="1"/>
  <c r="AA11" i="2" s="1"/>
  <c r="AD10" i="2"/>
  <c r="AE10" i="2"/>
  <c r="AC10" i="2"/>
  <c r="X10" i="2" s="1"/>
  <c r="T192" i="2"/>
  <c r="R216" i="2"/>
  <c r="T188" i="2"/>
  <c r="R212" i="2"/>
  <c r="T184" i="2"/>
  <c r="R208" i="2"/>
  <c r="Z10" i="2"/>
  <c r="Z11" i="2" s="1"/>
  <c r="U60" i="2"/>
  <c r="U36" i="2"/>
  <c r="U12" i="2"/>
  <c r="V12" i="2" s="1"/>
  <c r="W12" i="2" s="1"/>
  <c r="U84" i="2"/>
  <c r="U108" i="2"/>
  <c r="U132" i="2"/>
  <c r="R201" i="2"/>
  <c r="U177" i="2"/>
  <c r="T177" i="2"/>
  <c r="U156" i="2"/>
  <c r="R205" i="2"/>
  <c r="U181" i="2"/>
  <c r="T181" i="2"/>
  <c r="R199" i="2"/>
  <c r="U175" i="2"/>
  <c r="T175" i="2"/>
  <c r="T410" i="3"/>
  <c r="T434" i="3" s="1"/>
  <c r="T458" i="3" s="1"/>
  <c r="U302" i="3"/>
  <c r="S326" i="3"/>
  <c r="U294" i="3"/>
  <c r="S318" i="3"/>
  <c r="U286" i="3"/>
  <c r="S310" i="3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79" i="3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X11" i="2" l="1"/>
  <c r="R232" i="2"/>
  <c r="T208" i="2"/>
  <c r="R236" i="2"/>
  <c r="T212" i="2"/>
  <c r="R240" i="2"/>
  <c r="T216" i="2"/>
  <c r="U203" i="2"/>
  <c r="R227" i="2"/>
  <c r="T203" i="2"/>
  <c r="R243" i="2"/>
  <c r="T219" i="2"/>
  <c r="R245" i="2"/>
  <c r="T221" i="2"/>
  <c r="R230" i="2"/>
  <c r="U206" i="2"/>
  <c r="T206" i="2"/>
  <c r="R233" i="2"/>
  <c r="T209" i="2"/>
  <c r="R237" i="2"/>
  <c r="T213" i="2"/>
  <c r="R241" i="2"/>
  <c r="T217" i="2"/>
  <c r="R231" i="2"/>
  <c r="T207" i="2"/>
  <c r="R235" i="2"/>
  <c r="T211" i="2"/>
  <c r="R239" i="2"/>
  <c r="T215" i="2"/>
  <c r="R226" i="2"/>
  <c r="U202" i="2"/>
  <c r="T202" i="2"/>
  <c r="R242" i="2"/>
  <c r="T218" i="2"/>
  <c r="R244" i="2"/>
  <c r="T220" i="2"/>
  <c r="R246" i="2"/>
  <c r="T222" i="2"/>
  <c r="R224" i="2"/>
  <c r="U200" i="2"/>
  <c r="T200" i="2"/>
  <c r="R228" i="2"/>
  <c r="U204" i="2"/>
  <c r="T204" i="2"/>
  <c r="H14" i="2"/>
  <c r="I13" i="2"/>
  <c r="J13" i="2" s="1"/>
  <c r="U199" i="2"/>
  <c r="R223" i="2"/>
  <c r="T199" i="2"/>
  <c r="U205" i="2"/>
  <c r="R229" i="2"/>
  <c r="T205" i="2"/>
  <c r="U201" i="2"/>
  <c r="R225" i="2"/>
  <c r="T201" i="2"/>
  <c r="AF12" i="2"/>
  <c r="AA12" i="2" s="1"/>
  <c r="AD12" i="2"/>
  <c r="Y12" i="2" s="1"/>
  <c r="AE12" i="2"/>
  <c r="Z12" i="2" s="1"/>
  <c r="AC12" i="2"/>
  <c r="X12" i="2" s="1"/>
  <c r="R234" i="2"/>
  <c r="T210" i="2"/>
  <c r="R238" i="2"/>
  <c r="T214" i="2"/>
  <c r="U37" i="2"/>
  <c r="U61" i="2"/>
  <c r="U13" i="2"/>
  <c r="V13" i="2" s="1"/>
  <c r="W13" i="2" s="1"/>
  <c r="U85" i="2"/>
  <c r="U109" i="2"/>
  <c r="U133" i="2"/>
  <c r="U157" i="2"/>
  <c r="T498" i="3"/>
  <c r="T522" i="3" s="1"/>
  <c r="T514" i="3"/>
  <c r="U310" i="3"/>
  <c r="S334" i="3"/>
  <c r="U318" i="3"/>
  <c r="S342" i="3"/>
  <c r="U326" i="3"/>
  <c r="S350" i="3"/>
  <c r="T482" i="3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T238" i="2" l="1"/>
  <c r="T234" i="2"/>
  <c r="U229" i="2"/>
  <c r="T229" i="2"/>
  <c r="H15" i="2"/>
  <c r="I14" i="2"/>
  <c r="J14" i="2" s="1"/>
  <c r="U228" i="2"/>
  <c r="T228" i="2"/>
  <c r="U224" i="2"/>
  <c r="T224" i="2"/>
  <c r="T246" i="2"/>
  <c r="T244" i="2"/>
  <c r="T242" i="2"/>
  <c r="U226" i="2"/>
  <c r="T226" i="2"/>
  <c r="T239" i="2"/>
  <c r="T235" i="2"/>
  <c r="U231" i="2"/>
  <c r="T231" i="2"/>
  <c r="T241" i="2"/>
  <c r="T237" i="2"/>
  <c r="T233" i="2"/>
  <c r="U230" i="2"/>
  <c r="T230" i="2"/>
  <c r="T245" i="2"/>
  <c r="T243" i="2"/>
  <c r="U227" i="2"/>
  <c r="T227" i="2"/>
  <c r="AF13" i="2"/>
  <c r="AA13" i="2" s="1"/>
  <c r="AD13" i="2"/>
  <c r="Y13" i="2" s="1"/>
  <c r="AC13" i="2"/>
  <c r="X13" i="2" s="1"/>
  <c r="AE13" i="2"/>
  <c r="Z13" i="2" s="1"/>
  <c r="U225" i="2"/>
  <c r="T225" i="2"/>
  <c r="U223" i="2"/>
  <c r="T223" i="2"/>
  <c r="U38" i="2"/>
  <c r="U62" i="2"/>
  <c r="U14" i="2"/>
  <c r="V14" i="2" s="1"/>
  <c r="W14" i="2" s="1"/>
  <c r="U86" i="2"/>
  <c r="U110" i="2"/>
  <c r="U134" i="2"/>
  <c r="U158" i="2"/>
  <c r="U182" i="2"/>
  <c r="T240" i="2"/>
  <c r="T236" i="2"/>
  <c r="T232" i="2"/>
  <c r="T506" i="3"/>
  <c r="U350" i="3"/>
  <c r="S374" i="3"/>
  <c r="S366" i="3"/>
  <c r="U342" i="3"/>
  <c r="U334" i="3"/>
  <c r="S358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63" i="2" l="1"/>
  <c r="U39" i="2"/>
  <c r="U15" i="2"/>
  <c r="V15" i="2" s="1"/>
  <c r="W15" i="2" s="1"/>
  <c r="U87" i="2"/>
  <c r="U111" i="2"/>
  <c r="U135" i="2"/>
  <c r="U159" i="2"/>
  <c r="U183" i="2"/>
  <c r="U207" i="2"/>
  <c r="AE14" i="2"/>
  <c r="Z14" i="2" s="1"/>
  <c r="AC14" i="2"/>
  <c r="X14" i="2" s="1"/>
  <c r="AD14" i="2"/>
  <c r="AF14" i="2"/>
  <c r="AA14" i="2" s="1"/>
  <c r="Y14" i="2"/>
  <c r="I15" i="2"/>
  <c r="J15" i="2" s="1"/>
  <c r="H16" i="2"/>
  <c r="S390" i="3"/>
  <c r="U366" i="3"/>
  <c r="U358" i="3"/>
  <c r="S382" i="3"/>
  <c r="S398" i="3"/>
  <c r="U374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64" i="2" l="1"/>
  <c r="U40" i="2"/>
  <c r="U16" i="2"/>
  <c r="V16" i="2" s="1"/>
  <c r="W16" i="2" s="1"/>
  <c r="U88" i="2"/>
  <c r="U112" i="2"/>
  <c r="U136" i="2"/>
  <c r="U160" i="2"/>
  <c r="U184" i="2"/>
  <c r="U208" i="2"/>
  <c r="U232" i="2"/>
  <c r="H17" i="2"/>
  <c r="I16" i="2"/>
  <c r="J16" i="2" s="1"/>
  <c r="AE15" i="2"/>
  <c r="Z15" i="2" s="1"/>
  <c r="AC15" i="2"/>
  <c r="X15" i="2" s="1"/>
  <c r="AF15" i="2"/>
  <c r="AA15" i="2" s="1"/>
  <c r="AD15" i="2"/>
  <c r="Y15" i="2" s="1"/>
  <c r="U241" i="3"/>
  <c r="S265" i="3"/>
  <c r="U257" i="3"/>
  <c r="S281" i="3"/>
  <c r="U249" i="3"/>
  <c r="S273" i="3"/>
  <c r="U398" i="3"/>
  <c r="S422" i="3"/>
  <c r="S414" i="3"/>
  <c r="U390" i="3"/>
  <c r="S406" i="3"/>
  <c r="U382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41" i="2" l="1"/>
  <c r="U65" i="2"/>
  <c r="U17" i="2"/>
  <c r="V17" i="2" s="1"/>
  <c r="W17" i="2" s="1"/>
  <c r="U89" i="2"/>
  <c r="U113" i="2"/>
  <c r="U137" i="2"/>
  <c r="U161" i="2"/>
  <c r="U185" i="2"/>
  <c r="U209" i="2"/>
  <c r="U233" i="2"/>
  <c r="H18" i="2"/>
  <c r="I17" i="2"/>
  <c r="J17" i="2" s="1"/>
  <c r="AF16" i="2"/>
  <c r="AA16" i="2" s="1"/>
  <c r="AD16" i="2"/>
  <c r="Y16" i="2" s="1"/>
  <c r="AC16" i="2"/>
  <c r="X16" i="2" s="1"/>
  <c r="AE16" i="2"/>
  <c r="Z16" i="2" s="1"/>
  <c r="S446" i="3"/>
  <c r="U422" i="3"/>
  <c r="U273" i="3"/>
  <c r="S297" i="3"/>
  <c r="U281" i="3"/>
  <c r="S305" i="3"/>
  <c r="U265" i="3"/>
  <c r="S289" i="3"/>
  <c r="U247" i="3"/>
  <c r="S271" i="3"/>
  <c r="U406" i="3"/>
  <c r="S430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42" i="2" l="1"/>
  <c r="U66" i="2"/>
  <c r="U18" i="2"/>
  <c r="V18" i="2" s="1"/>
  <c r="W18" i="2" s="1"/>
  <c r="U90" i="2"/>
  <c r="U114" i="2"/>
  <c r="U138" i="2"/>
  <c r="U162" i="2"/>
  <c r="U186" i="2"/>
  <c r="U210" i="2"/>
  <c r="U234" i="2"/>
  <c r="AE17" i="2"/>
  <c r="Z17" i="2" s="1"/>
  <c r="AC17" i="2"/>
  <c r="X17" i="2" s="1"/>
  <c r="AD17" i="2"/>
  <c r="Y17" i="2" s="1"/>
  <c r="AF17" i="2"/>
  <c r="AA17" i="2" s="1"/>
  <c r="I18" i="2"/>
  <c r="J18" i="2" s="1"/>
  <c r="H19" i="2"/>
  <c r="U239" i="3"/>
  <c r="S263" i="3"/>
  <c r="S462" i="3"/>
  <c r="U438" i="3"/>
  <c r="S470" i="3"/>
  <c r="U446" i="3"/>
  <c r="U253" i="3"/>
  <c r="S277" i="3"/>
  <c r="U242" i="3"/>
  <c r="S266" i="3"/>
  <c r="U244" i="3"/>
  <c r="S268" i="3"/>
  <c r="U237" i="3"/>
  <c r="S261" i="3"/>
  <c r="U245" i="3"/>
  <c r="S269" i="3"/>
  <c r="S454" i="3"/>
  <c r="U430" i="3"/>
  <c r="S295" i="3"/>
  <c r="U271" i="3"/>
  <c r="S313" i="3"/>
  <c r="U289" i="3"/>
  <c r="S329" i="3"/>
  <c r="U305" i="3"/>
  <c r="S321" i="3"/>
  <c r="U297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67" i="2" l="1"/>
  <c r="U43" i="2"/>
  <c r="U19" i="2"/>
  <c r="V19" i="2" s="1"/>
  <c r="W19" i="2" s="1"/>
  <c r="U91" i="2"/>
  <c r="U115" i="2"/>
  <c r="U139" i="2"/>
  <c r="U163" i="2"/>
  <c r="U187" i="2"/>
  <c r="U211" i="2"/>
  <c r="U235" i="2"/>
  <c r="I19" i="2"/>
  <c r="J19" i="2" s="1"/>
  <c r="H20" i="2"/>
  <c r="AE18" i="2"/>
  <c r="Z18" i="2" s="1"/>
  <c r="AC18" i="2"/>
  <c r="X18" i="2" s="1"/>
  <c r="AD18" i="2"/>
  <c r="Y18" i="2" s="1"/>
  <c r="AF18" i="2"/>
  <c r="AA18" i="2" s="1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93" i="3"/>
  <c r="U269" i="3"/>
  <c r="S285" i="3"/>
  <c r="U261" i="3"/>
  <c r="S292" i="3"/>
  <c r="U268" i="3"/>
  <c r="S290" i="3"/>
  <c r="U266" i="3"/>
  <c r="U277" i="3"/>
  <c r="S301" i="3"/>
  <c r="S287" i="3"/>
  <c r="U263" i="3"/>
  <c r="U255" i="3"/>
  <c r="S279" i="3"/>
  <c r="S345" i="3"/>
  <c r="U321" i="3"/>
  <c r="S353" i="3"/>
  <c r="U329" i="3"/>
  <c r="S337" i="3"/>
  <c r="U313" i="3"/>
  <c r="U295" i="3"/>
  <c r="S319" i="3"/>
  <c r="S478" i="3"/>
  <c r="U454" i="3"/>
  <c r="S494" i="3"/>
  <c r="U470" i="3"/>
  <c r="S486" i="3"/>
  <c r="U462" i="3"/>
  <c r="C17" i="3"/>
  <c r="G21" i="3"/>
  <c r="H21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I20" i="2" l="1"/>
  <c r="J20" i="2" s="1"/>
  <c r="H21" i="2"/>
  <c r="U68" i="2"/>
  <c r="U44" i="2"/>
  <c r="U20" i="2"/>
  <c r="V20" i="2" s="1"/>
  <c r="W20" i="2" s="1"/>
  <c r="U92" i="2"/>
  <c r="U116" i="2"/>
  <c r="U140" i="2"/>
  <c r="U164" i="2"/>
  <c r="U188" i="2"/>
  <c r="U212" i="2"/>
  <c r="U236" i="2"/>
  <c r="AE19" i="2"/>
  <c r="Z19" i="2" s="1"/>
  <c r="AC19" i="2"/>
  <c r="X19" i="2" s="1"/>
  <c r="AD19" i="2"/>
  <c r="Y19" i="2" s="1"/>
  <c r="AF19" i="2"/>
  <c r="AA19" i="2" s="1"/>
  <c r="S510" i="3"/>
  <c r="U510" i="3" s="1"/>
  <c r="U486" i="3"/>
  <c r="U494" i="3"/>
  <c r="S518" i="3"/>
  <c r="U518" i="3" s="1"/>
  <c r="U478" i="3"/>
  <c r="S502" i="3"/>
  <c r="U502" i="3" s="1"/>
  <c r="S361" i="3"/>
  <c r="U337" i="3"/>
  <c r="S377" i="3"/>
  <c r="U353" i="3"/>
  <c r="S369" i="3"/>
  <c r="U345" i="3"/>
  <c r="U287" i="3"/>
  <c r="S311" i="3"/>
  <c r="U290" i="3"/>
  <c r="S314" i="3"/>
  <c r="S316" i="3"/>
  <c r="U292" i="3"/>
  <c r="S309" i="3"/>
  <c r="U285" i="3"/>
  <c r="S317" i="3"/>
  <c r="U293" i="3"/>
  <c r="U319" i="3"/>
  <c r="S343" i="3"/>
  <c r="U279" i="3"/>
  <c r="S303" i="3"/>
  <c r="S325" i="3"/>
  <c r="U301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U260" i="3"/>
  <c r="S284" i="3"/>
  <c r="T13" i="3"/>
  <c r="T15" i="3"/>
  <c r="K21" i="3"/>
  <c r="M21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45" i="2" l="1"/>
  <c r="U69" i="2"/>
  <c r="U21" i="2"/>
  <c r="V21" i="2" s="1"/>
  <c r="W21" i="2" s="1"/>
  <c r="U93" i="2"/>
  <c r="U117" i="2"/>
  <c r="U141" i="2"/>
  <c r="U165" i="2"/>
  <c r="U189" i="2"/>
  <c r="U213" i="2"/>
  <c r="U237" i="2"/>
  <c r="AE20" i="2"/>
  <c r="Z20" i="2" s="1"/>
  <c r="AC20" i="2"/>
  <c r="X20" i="2" s="1"/>
  <c r="AD20" i="2"/>
  <c r="Y20" i="2" s="1"/>
  <c r="AF20" i="2"/>
  <c r="AA20" i="2" s="1"/>
  <c r="I21" i="2"/>
  <c r="J21" i="2" s="1"/>
  <c r="H22" i="2"/>
  <c r="S308" i="3"/>
  <c r="U284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14" i="3"/>
  <c r="S338" i="3"/>
  <c r="U311" i="3"/>
  <c r="S335" i="3"/>
  <c r="U325" i="3"/>
  <c r="S349" i="3"/>
  <c r="U317" i="3"/>
  <c r="S341" i="3"/>
  <c r="U309" i="3"/>
  <c r="S333" i="3"/>
  <c r="U316" i="3"/>
  <c r="S340" i="3"/>
  <c r="U369" i="3"/>
  <c r="S393" i="3"/>
  <c r="S401" i="3"/>
  <c r="U377" i="3"/>
  <c r="S385" i="3"/>
  <c r="U361" i="3"/>
  <c r="H120" i="3"/>
  <c r="U5" i="3" s="1"/>
  <c r="U8" i="3" s="1"/>
  <c r="I22" i="2" l="1"/>
  <c r="J22" i="2" s="1"/>
  <c r="H23" i="2"/>
  <c r="U46" i="2"/>
  <c r="U70" i="2"/>
  <c r="U22" i="2"/>
  <c r="V22" i="2" s="1"/>
  <c r="W22" i="2" s="1"/>
  <c r="U94" i="2"/>
  <c r="U118" i="2"/>
  <c r="U142" i="2"/>
  <c r="U166" i="2"/>
  <c r="U190" i="2"/>
  <c r="U214" i="2"/>
  <c r="U238" i="2"/>
  <c r="AE21" i="2"/>
  <c r="Z21" i="2" s="1"/>
  <c r="AC21" i="2"/>
  <c r="X21" i="2" s="1"/>
  <c r="AD21" i="2"/>
  <c r="Y21" i="2" s="1"/>
  <c r="AF21" i="2"/>
  <c r="AA21" i="2" s="1"/>
  <c r="S409" i="3"/>
  <c r="U385" i="3"/>
  <c r="S425" i="3"/>
  <c r="U401" i="3"/>
  <c r="U324" i="3"/>
  <c r="S348" i="3"/>
  <c r="S355" i="3"/>
  <c r="U331" i="3"/>
  <c r="S332" i="3"/>
  <c r="U308" i="3"/>
  <c r="U393" i="3"/>
  <c r="S417" i="3"/>
  <c r="U340" i="3"/>
  <c r="S364" i="3"/>
  <c r="U333" i="3"/>
  <c r="S357" i="3"/>
  <c r="U341" i="3"/>
  <c r="S365" i="3"/>
  <c r="U349" i="3"/>
  <c r="S373" i="3"/>
  <c r="U335" i="3"/>
  <c r="S359" i="3"/>
  <c r="U338" i="3"/>
  <c r="S362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T904" i="1" s="1"/>
  <c r="Q323" i="1"/>
  <c r="Q613" i="1" s="1"/>
  <c r="N323" i="1"/>
  <c r="N613" i="1" s="1"/>
  <c r="N904" i="1" s="1"/>
  <c r="T322" i="1"/>
  <c r="T612" i="1" s="1"/>
  <c r="Q322" i="1"/>
  <c r="Q612" i="1" s="1"/>
  <c r="N322" i="1"/>
  <c r="N612" i="1" s="1"/>
  <c r="T321" i="1"/>
  <c r="T611" i="1" s="1"/>
  <c r="T902" i="1" s="1"/>
  <c r="Q321" i="1"/>
  <c r="Q611" i="1" s="1"/>
  <c r="N321" i="1"/>
  <c r="N611" i="1" s="1"/>
  <c r="N902" i="1" s="1"/>
  <c r="T320" i="1"/>
  <c r="T610" i="1" s="1"/>
  <c r="Q320" i="1"/>
  <c r="Q610" i="1" s="1"/>
  <c r="Q901" i="1" s="1"/>
  <c r="N320" i="1"/>
  <c r="N610" i="1" s="1"/>
  <c r="T319" i="1"/>
  <c r="T609" i="1" s="1"/>
  <c r="Q319" i="1"/>
  <c r="Q609" i="1" s="1"/>
  <c r="N319" i="1"/>
  <c r="N609" i="1" s="1"/>
  <c r="N900" i="1" s="1"/>
  <c r="T318" i="1"/>
  <c r="T608" i="1" s="1"/>
  <c r="Q318" i="1"/>
  <c r="Q608" i="1" s="1"/>
  <c r="Q899" i="1" s="1"/>
  <c r="N318" i="1"/>
  <c r="N608" i="1" s="1"/>
  <c r="T317" i="1"/>
  <c r="T607" i="1" s="1"/>
  <c r="T898" i="1" s="1"/>
  <c r="Q317" i="1"/>
  <c r="Q607" i="1" s="1"/>
  <c r="N317" i="1"/>
  <c r="N607" i="1" s="1"/>
  <c r="T316" i="1"/>
  <c r="T606" i="1" s="1"/>
  <c r="Q316" i="1"/>
  <c r="Q606" i="1" s="1"/>
  <c r="Q897" i="1" s="1"/>
  <c r="N316" i="1"/>
  <c r="N606" i="1" s="1"/>
  <c r="T315" i="1"/>
  <c r="T605" i="1" s="1"/>
  <c r="T896" i="1" s="1"/>
  <c r="Q315" i="1"/>
  <c r="Q605" i="1" s="1"/>
  <c r="N315" i="1"/>
  <c r="N605" i="1" s="1"/>
  <c r="N896" i="1" s="1"/>
  <c r="T314" i="1"/>
  <c r="T604" i="1" s="1"/>
  <c r="Q314" i="1"/>
  <c r="Q604" i="1" s="1"/>
  <c r="N314" i="1"/>
  <c r="N604" i="1" s="1"/>
  <c r="T313" i="1"/>
  <c r="T603" i="1" s="1"/>
  <c r="T894" i="1" s="1"/>
  <c r="Q313" i="1"/>
  <c r="Q603" i="1" s="1"/>
  <c r="N313" i="1"/>
  <c r="N603" i="1" s="1"/>
  <c r="N894" i="1" s="1"/>
  <c r="T312" i="1"/>
  <c r="T602" i="1" s="1"/>
  <c r="Q312" i="1"/>
  <c r="Q602" i="1" s="1"/>
  <c r="Q893" i="1" s="1"/>
  <c r="N312" i="1"/>
  <c r="N602" i="1" s="1"/>
  <c r="T311" i="1"/>
  <c r="T601" i="1" s="1"/>
  <c r="Q311" i="1"/>
  <c r="Q601" i="1" s="1"/>
  <c r="N311" i="1"/>
  <c r="N601" i="1" s="1"/>
  <c r="N892" i="1" s="1"/>
  <c r="T310" i="1"/>
  <c r="T600" i="1" s="1"/>
  <c r="Q310" i="1"/>
  <c r="Q600" i="1" s="1"/>
  <c r="Q891" i="1" s="1"/>
  <c r="N310" i="1"/>
  <c r="N600" i="1" s="1"/>
  <c r="T309" i="1"/>
  <c r="T599" i="1" s="1"/>
  <c r="T890" i="1" s="1"/>
  <c r="Q309" i="1"/>
  <c r="Q599" i="1" s="1"/>
  <c r="N309" i="1"/>
  <c r="N599" i="1" s="1"/>
  <c r="T308" i="1"/>
  <c r="T598" i="1" s="1"/>
  <c r="Q308" i="1"/>
  <c r="Q598" i="1" s="1"/>
  <c r="Q889" i="1" s="1"/>
  <c r="N308" i="1"/>
  <c r="N598" i="1" s="1"/>
  <c r="T307" i="1"/>
  <c r="T597" i="1" s="1"/>
  <c r="T888" i="1" s="1"/>
  <c r="Q307" i="1"/>
  <c r="Q597" i="1" s="1"/>
  <c r="N307" i="1"/>
  <c r="N597" i="1" s="1"/>
  <c r="N888" i="1" s="1"/>
  <c r="T306" i="1"/>
  <c r="T596" i="1" s="1"/>
  <c r="Q306" i="1"/>
  <c r="Q596" i="1" s="1"/>
  <c r="N306" i="1"/>
  <c r="N596" i="1" s="1"/>
  <c r="T305" i="1"/>
  <c r="T595" i="1" s="1"/>
  <c r="T886" i="1" s="1"/>
  <c r="Q305" i="1"/>
  <c r="Q595" i="1" s="1"/>
  <c r="N305" i="1"/>
  <c r="N595" i="1" s="1"/>
  <c r="N886" i="1" s="1"/>
  <c r="T304" i="1"/>
  <c r="T594" i="1" s="1"/>
  <c r="Q304" i="1"/>
  <c r="Q594" i="1" s="1"/>
  <c r="Q885" i="1" s="1"/>
  <c r="N304" i="1"/>
  <c r="N594" i="1" s="1"/>
  <c r="T303" i="1"/>
  <c r="T593" i="1" s="1"/>
  <c r="Q303" i="1"/>
  <c r="Q593" i="1" s="1"/>
  <c r="N303" i="1"/>
  <c r="N593" i="1" s="1"/>
  <c r="N884" i="1" s="1"/>
  <c r="T302" i="1"/>
  <c r="T592" i="1" s="1"/>
  <c r="Q302" i="1"/>
  <c r="Q592" i="1" s="1"/>
  <c r="Q883" i="1" s="1"/>
  <c r="N302" i="1"/>
  <c r="N592" i="1" s="1"/>
  <c r="T301" i="1"/>
  <c r="T591" i="1" s="1"/>
  <c r="T882" i="1" s="1"/>
  <c r="Q301" i="1"/>
  <c r="Q591" i="1" s="1"/>
  <c r="N301" i="1"/>
  <c r="N591" i="1" s="1"/>
  <c r="T300" i="1"/>
  <c r="T590" i="1" s="1"/>
  <c r="Q300" i="1"/>
  <c r="Q590" i="1" s="1"/>
  <c r="Q881" i="1" s="1"/>
  <c r="N300" i="1"/>
  <c r="N590" i="1" s="1"/>
  <c r="T299" i="1"/>
  <c r="T589" i="1" s="1"/>
  <c r="T880" i="1" s="1"/>
  <c r="Q299" i="1"/>
  <c r="Q589" i="1" s="1"/>
  <c r="N299" i="1"/>
  <c r="N589" i="1" s="1"/>
  <c r="N880" i="1" s="1"/>
  <c r="T298" i="1"/>
  <c r="T588" i="1" s="1"/>
  <c r="Q298" i="1"/>
  <c r="Q588" i="1" s="1"/>
  <c r="N298" i="1"/>
  <c r="N588" i="1" s="1"/>
  <c r="T297" i="1"/>
  <c r="T587" i="1" s="1"/>
  <c r="T878" i="1" s="1"/>
  <c r="Q297" i="1"/>
  <c r="Q587" i="1" s="1"/>
  <c r="N297" i="1"/>
  <c r="N587" i="1" s="1"/>
  <c r="T296" i="1"/>
  <c r="T586" i="1" s="1"/>
  <c r="Q296" i="1"/>
  <c r="Q586" i="1" s="1"/>
  <c r="Q877" i="1" s="1"/>
  <c r="N296" i="1"/>
  <c r="N586" i="1" s="1"/>
  <c r="T295" i="1"/>
  <c r="T585" i="1" s="1"/>
  <c r="Q295" i="1"/>
  <c r="Q585" i="1" s="1"/>
  <c r="N295" i="1"/>
  <c r="N585" i="1" s="1"/>
  <c r="T294" i="1"/>
  <c r="T584" i="1" s="1"/>
  <c r="Q294" i="1"/>
  <c r="Q584" i="1" s="1"/>
  <c r="N294" i="1"/>
  <c r="N584" i="1" s="1"/>
  <c r="T293" i="1"/>
  <c r="T583" i="1" s="1"/>
  <c r="T874" i="1" s="1"/>
  <c r="Q293" i="1"/>
  <c r="Q583" i="1" s="1"/>
  <c r="N293" i="1"/>
  <c r="N583" i="1" s="1"/>
  <c r="T292" i="1"/>
  <c r="T582" i="1" s="1"/>
  <c r="Q292" i="1"/>
  <c r="Q582" i="1" s="1"/>
  <c r="Q873" i="1" s="1"/>
  <c r="N292" i="1"/>
  <c r="N582" i="1" s="1"/>
  <c r="T291" i="1"/>
  <c r="T581" i="1" s="1"/>
  <c r="Q291" i="1"/>
  <c r="Q581" i="1" s="1"/>
  <c r="N291" i="1"/>
  <c r="N581" i="1" s="1"/>
  <c r="N872" i="1" s="1"/>
  <c r="T290" i="1"/>
  <c r="T580" i="1" s="1"/>
  <c r="Q290" i="1"/>
  <c r="Q580" i="1" s="1"/>
  <c r="N290" i="1"/>
  <c r="N580" i="1" s="1"/>
  <c r="T289" i="1"/>
  <c r="T579" i="1" s="1"/>
  <c r="Q289" i="1"/>
  <c r="Q579" i="1" s="1"/>
  <c r="N289" i="1"/>
  <c r="N579" i="1" s="1"/>
  <c r="N870" i="1" s="1"/>
  <c r="T288" i="1"/>
  <c r="T578" i="1" s="1"/>
  <c r="Q288" i="1"/>
  <c r="Q578" i="1" s="1"/>
  <c r="Q869" i="1" s="1"/>
  <c r="N288" i="1"/>
  <c r="N578" i="1" s="1"/>
  <c r="T287" i="1"/>
  <c r="T577" i="1" s="1"/>
  <c r="Q287" i="1"/>
  <c r="Q577" i="1" s="1"/>
  <c r="N287" i="1"/>
  <c r="N577" i="1" s="1"/>
  <c r="T286" i="1"/>
  <c r="T576" i="1" s="1"/>
  <c r="Q286" i="1"/>
  <c r="Q576" i="1" s="1"/>
  <c r="N286" i="1"/>
  <c r="N576" i="1" s="1"/>
  <c r="T285" i="1"/>
  <c r="T575" i="1" s="1"/>
  <c r="T866" i="1" s="1"/>
  <c r="Q285" i="1"/>
  <c r="Q575" i="1" s="1"/>
  <c r="N285" i="1"/>
  <c r="N575" i="1" s="1"/>
  <c r="T284" i="1"/>
  <c r="T574" i="1" s="1"/>
  <c r="Q284" i="1"/>
  <c r="Q574" i="1" s="1"/>
  <c r="N284" i="1"/>
  <c r="N574" i="1" s="1"/>
  <c r="T283" i="1"/>
  <c r="T573" i="1" s="1"/>
  <c r="Q283" i="1"/>
  <c r="Q573" i="1" s="1"/>
  <c r="N283" i="1"/>
  <c r="N573" i="1" s="1"/>
  <c r="N864" i="1" s="1"/>
  <c r="T282" i="1"/>
  <c r="T572" i="1" s="1"/>
  <c r="Q282" i="1"/>
  <c r="Q572" i="1" s="1"/>
  <c r="N282" i="1"/>
  <c r="N572" i="1" s="1"/>
  <c r="T281" i="1"/>
  <c r="T571" i="1" s="1"/>
  <c r="T862" i="1" s="1"/>
  <c r="Q281" i="1"/>
  <c r="Q571" i="1" s="1"/>
  <c r="N281" i="1"/>
  <c r="N571" i="1" s="1"/>
  <c r="T280" i="1"/>
  <c r="T570" i="1" s="1"/>
  <c r="Q280" i="1"/>
  <c r="Q570" i="1" s="1"/>
  <c r="Q861" i="1" s="1"/>
  <c r="N280" i="1"/>
  <c r="N570" i="1" s="1"/>
  <c r="T279" i="1"/>
  <c r="T569" i="1" s="1"/>
  <c r="Q279" i="1"/>
  <c r="Q569" i="1" s="1"/>
  <c r="N279" i="1"/>
  <c r="N569" i="1" s="1"/>
  <c r="T278" i="1"/>
  <c r="T568" i="1" s="1"/>
  <c r="Q278" i="1"/>
  <c r="Q568" i="1" s="1"/>
  <c r="Q859" i="1" s="1"/>
  <c r="N278" i="1"/>
  <c r="N568" i="1" s="1"/>
  <c r="T277" i="1"/>
  <c r="T567" i="1" s="1"/>
  <c r="T858" i="1" s="1"/>
  <c r="Q277" i="1"/>
  <c r="Q567" i="1" s="1"/>
  <c r="N277" i="1"/>
  <c r="N567" i="1" s="1"/>
  <c r="T276" i="1"/>
  <c r="T566" i="1" s="1"/>
  <c r="Q276" i="1"/>
  <c r="Q566" i="1" s="1"/>
  <c r="N276" i="1"/>
  <c r="N566" i="1" s="1"/>
  <c r="T275" i="1"/>
  <c r="T565" i="1" s="1"/>
  <c r="Q275" i="1"/>
  <c r="Q565" i="1" s="1"/>
  <c r="N275" i="1"/>
  <c r="N565" i="1" s="1"/>
  <c r="N856" i="1" s="1"/>
  <c r="T274" i="1"/>
  <c r="T564" i="1" s="1"/>
  <c r="Q274" i="1"/>
  <c r="Q564" i="1" s="1"/>
  <c r="Q855" i="1" s="1"/>
  <c r="N274" i="1"/>
  <c r="N564" i="1" s="1"/>
  <c r="T273" i="1"/>
  <c r="T563" i="1" s="1"/>
  <c r="Q273" i="1"/>
  <c r="Q563" i="1" s="1"/>
  <c r="N273" i="1"/>
  <c r="N563" i="1" s="1"/>
  <c r="T272" i="1"/>
  <c r="T562" i="1" s="1"/>
  <c r="Q272" i="1"/>
  <c r="Q562" i="1" s="1"/>
  <c r="Q853" i="1" s="1"/>
  <c r="N272" i="1"/>
  <c r="N562" i="1" s="1"/>
  <c r="T271" i="1"/>
  <c r="T561" i="1" s="1"/>
  <c r="Q271" i="1"/>
  <c r="Q561" i="1" s="1"/>
  <c r="N271" i="1"/>
  <c r="N561" i="1" s="1"/>
  <c r="N852" i="1" s="1"/>
  <c r="T270" i="1"/>
  <c r="T560" i="1" s="1"/>
  <c r="Q270" i="1"/>
  <c r="Q560" i="1" s="1"/>
  <c r="N270" i="1"/>
  <c r="N560" i="1" s="1"/>
  <c r="T269" i="1"/>
  <c r="T559" i="1" s="1"/>
  <c r="T850" i="1" s="1"/>
  <c r="Q269" i="1"/>
  <c r="Q559" i="1" s="1"/>
  <c r="N269" i="1"/>
  <c r="N559" i="1" s="1"/>
  <c r="T268" i="1"/>
  <c r="T558" i="1" s="1"/>
  <c r="Q268" i="1"/>
  <c r="Q558" i="1" s="1"/>
  <c r="N268" i="1"/>
  <c r="N558" i="1" s="1"/>
  <c r="T267" i="1"/>
  <c r="T557" i="1" s="1"/>
  <c r="T848" i="1" s="1"/>
  <c r="Q267" i="1"/>
  <c r="Q557" i="1" s="1"/>
  <c r="N267" i="1"/>
  <c r="N557" i="1" s="1"/>
  <c r="N848" i="1" s="1"/>
  <c r="T266" i="1"/>
  <c r="T556" i="1" s="1"/>
  <c r="Q266" i="1"/>
  <c r="Q556" i="1" s="1"/>
  <c r="N266" i="1"/>
  <c r="N556" i="1" s="1"/>
  <c r="T265" i="1"/>
  <c r="T555" i="1" s="1"/>
  <c r="Q265" i="1"/>
  <c r="Q555" i="1" s="1"/>
  <c r="N265" i="1"/>
  <c r="N555" i="1" s="1"/>
  <c r="T264" i="1"/>
  <c r="T554" i="1" s="1"/>
  <c r="Q264" i="1"/>
  <c r="Q554" i="1" s="1"/>
  <c r="Q845" i="1" s="1"/>
  <c r="N264" i="1"/>
  <c r="N554" i="1" s="1"/>
  <c r="T263" i="1"/>
  <c r="T553" i="1" s="1"/>
  <c r="T844" i="1" s="1"/>
  <c r="Q263" i="1"/>
  <c r="Q553" i="1" s="1"/>
  <c r="N263" i="1"/>
  <c r="N553" i="1" s="1"/>
  <c r="T262" i="1"/>
  <c r="T552" i="1" s="1"/>
  <c r="Q262" i="1"/>
  <c r="Q552" i="1" s="1"/>
  <c r="N262" i="1"/>
  <c r="N552" i="1" s="1"/>
  <c r="T261" i="1"/>
  <c r="T551" i="1" s="1"/>
  <c r="T842" i="1" s="1"/>
  <c r="Q261" i="1"/>
  <c r="Q551" i="1" s="1"/>
  <c r="N261" i="1"/>
  <c r="N551" i="1" s="1"/>
  <c r="T260" i="1"/>
  <c r="T550" i="1" s="1"/>
  <c r="Q260" i="1"/>
  <c r="Q550" i="1" s="1"/>
  <c r="Q841" i="1" s="1"/>
  <c r="N260" i="1"/>
  <c r="N550" i="1" s="1"/>
  <c r="T259" i="1"/>
  <c r="T549" i="1" s="1"/>
  <c r="Q259" i="1"/>
  <c r="Q549" i="1" s="1"/>
  <c r="N259" i="1"/>
  <c r="N549" i="1" s="1"/>
  <c r="N840" i="1" s="1"/>
  <c r="T258" i="1"/>
  <c r="T548" i="1" s="1"/>
  <c r="Q258" i="1"/>
  <c r="Q548" i="1" s="1"/>
  <c r="N258" i="1"/>
  <c r="N548" i="1" s="1"/>
  <c r="T257" i="1"/>
  <c r="T547" i="1" s="1"/>
  <c r="Q257" i="1"/>
  <c r="Q547" i="1" s="1"/>
  <c r="N257" i="1"/>
  <c r="N547" i="1" s="1"/>
  <c r="N838" i="1" s="1"/>
  <c r="T256" i="1"/>
  <c r="T546" i="1" s="1"/>
  <c r="Q256" i="1"/>
  <c r="Q546" i="1" s="1"/>
  <c r="Q837" i="1" s="1"/>
  <c r="N256" i="1"/>
  <c r="N546" i="1" s="1"/>
  <c r="T255" i="1"/>
  <c r="T545" i="1" s="1"/>
  <c r="Q255" i="1"/>
  <c r="Q545" i="1" s="1"/>
  <c r="N255" i="1"/>
  <c r="N545" i="1" s="1"/>
  <c r="T254" i="1"/>
  <c r="T544" i="1" s="1"/>
  <c r="Q254" i="1"/>
  <c r="Q544" i="1" s="1"/>
  <c r="N254" i="1"/>
  <c r="N544" i="1" s="1"/>
  <c r="T253" i="1"/>
  <c r="T543" i="1" s="1"/>
  <c r="T834" i="1" s="1"/>
  <c r="Q253" i="1"/>
  <c r="Q543" i="1" s="1"/>
  <c r="N253" i="1"/>
  <c r="N543" i="1" s="1"/>
  <c r="N834" i="1" s="1"/>
  <c r="T252" i="1"/>
  <c r="T542" i="1" s="1"/>
  <c r="Q252" i="1"/>
  <c r="Q542" i="1" s="1"/>
  <c r="N252" i="1"/>
  <c r="N542" i="1" s="1"/>
  <c r="T251" i="1"/>
  <c r="T541" i="1" s="1"/>
  <c r="Q251" i="1"/>
  <c r="Q541" i="1" s="1"/>
  <c r="N251" i="1"/>
  <c r="N541" i="1" s="1"/>
  <c r="N832" i="1" s="1"/>
  <c r="T250" i="1"/>
  <c r="T540" i="1" s="1"/>
  <c r="Q250" i="1"/>
  <c r="Q540" i="1" s="1"/>
  <c r="N250" i="1"/>
  <c r="N540" i="1" s="1"/>
  <c r="T249" i="1"/>
  <c r="T539" i="1" s="1"/>
  <c r="T830" i="1" s="1"/>
  <c r="Q249" i="1"/>
  <c r="Q539" i="1" s="1"/>
  <c r="N249" i="1"/>
  <c r="N539" i="1" s="1"/>
  <c r="T248" i="1"/>
  <c r="T538" i="1" s="1"/>
  <c r="Q248" i="1"/>
  <c r="Q538" i="1" s="1"/>
  <c r="Q829" i="1" s="1"/>
  <c r="N248" i="1"/>
  <c r="N538" i="1" s="1"/>
  <c r="T247" i="1"/>
  <c r="T537" i="1" s="1"/>
  <c r="Q247" i="1"/>
  <c r="Q537" i="1" s="1"/>
  <c r="N247" i="1"/>
  <c r="N537" i="1" s="1"/>
  <c r="T246" i="1"/>
  <c r="T536" i="1" s="1"/>
  <c r="Q246" i="1"/>
  <c r="Q536" i="1" s="1"/>
  <c r="Q827" i="1" s="1"/>
  <c r="N246" i="1"/>
  <c r="N536" i="1" s="1"/>
  <c r="T245" i="1"/>
  <c r="T535" i="1" s="1"/>
  <c r="T826" i="1" s="1"/>
  <c r="Q245" i="1"/>
  <c r="Q535" i="1" s="1"/>
  <c r="N245" i="1"/>
  <c r="N535" i="1" s="1"/>
  <c r="T244" i="1"/>
  <c r="T534" i="1" s="1"/>
  <c r="Q244" i="1"/>
  <c r="Q534" i="1" s="1"/>
  <c r="N244" i="1"/>
  <c r="N534" i="1" s="1"/>
  <c r="T243" i="1"/>
  <c r="T533" i="1" s="1"/>
  <c r="Q243" i="1"/>
  <c r="Q533" i="1" s="1"/>
  <c r="N243" i="1"/>
  <c r="N533" i="1" s="1"/>
  <c r="N824" i="1" s="1"/>
  <c r="T242" i="1"/>
  <c r="T532" i="1" s="1"/>
  <c r="Q242" i="1"/>
  <c r="Q532" i="1" s="1"/>
  <c r="Q823" i="1" s="1"/>
  <c r="N242" i="1"/>
  <c r="N532" i="1" s="1"/>
  <c r="T241" i="1"/>
  <c r="T531" i="1" s="1"/>
  <c r="Q241" i="1"/>
  <c r="Q531" i="1" s="1"/>
  <c r="N241" i="1"/>
  <c r="N531" i="1" s="1"/>
  <c r="T240" i="1"/>
  <c r="T530" i="1" s="1"/>
  <c r="Q240" i="1"/>
  <c r="Q530" i="1" s="1"/>
  <c r="Q821" i="1" s="1"/>
  <c r="N240" i="1"/>
  <c r="N530" i="1" s="1"/>
  <c r="T239" i="1"/>
  <c r="T529" i="1" s="1"/>
  <c r="Q239" i="1"/>
  <c r="Q529" i="1" s="1"/>
  <c r="N239" i="1"/>
  <c r="N529" i="1" s="1"/>
  <c r="N820" i="1" s="1"/>
  <c r="T238" i="1"/>
  <c r="T528" i="1" s="1"/>
  <c r="Q238" i="1"/>
  <c r="Q528" i="1" s="1"/>
  <c r="N238" i="1"/>
  <c r="N528" i="1" s="1"/>
  <c r="T237" i="1"/>
  <c r="T527" i="1" s="1"/>
  <c r="T818" i="1" s="1"/>
  <c r="Q237" i="1"/>
  <c r="Q527" i="1" s="1"/>
  <c r="N237" i="1"/>
  <c r="N527" i="1" s="1"/>
  <c r="T236" i="1"/>
  <c r="T526" i="1" s="1"/>
  <c r="Q236" i="1"/>
  <c r="Q526" i="1" s="1"/>
  <c r="N236" i="1"/>
  <c r="N526" i="1" s="1"/>
  <c r="T235" i="1"/>
  <c r="T525" i="1" s="1"/>
  <c r="T816" i="1" s="1"/>
  <c r="Q235" i="1"/>
  <c r="Q525" i="1" s="1"/>
  <c r="N235" i="1"/>
  <c r="N525" i="1" s="1"/>
  <c r="N816" i="1" s="1"/>
  <c r="T234" i="1"/>
  <c r="T524" i="1" s="1"/>
  <c r="Q234" i="1"/>
  <c r="Q524" i="1" s="1"/>
  <c r="N234" i="1"/>
  <c r="N524" i="1" s="1"/>
  <c r="T233" i="1"/>
  <c r="T523" i="1" s="1"/>
  <c r="Q233" i="1"/>
  <c r="Q523" i="1" s="1"/>
  <c r="N233" i="1"/>
  <c r="N523" i="1" s="1"/>
  <c r="T232" i="1"/>
  <c r="T522" i="1" s="1"/>
  <c r="Q232" i="1"/>
  <c r="Q522" i="1" s="1"/>
  <c r="Q813" i="1" s="1"/>
  <c r="N232" i="1"/>
  <c r="N522" i="1" s="1"/>
  <c r="T231" i="1"/>
  <c r="T521" i="1" s="1"/>
  <c r="T812" i="1" s="1"/>
  <c r="Q231" i="1"/>
  <c r="Q521" i="1" s="1"/>
  <c r="N231" i="1"/>
  <c r="N521" i="1" s="1"/>
  <c r="T230" i="1"/>
  <c r="T520" i="1" s="1"/>
  <c r="Q230" i="1"/>
  <c r="Q520" i="1" s="1"/>
  <c r="N230" i="1"/>
  <c r="N520" i="1" s="1"/>
  <c r="T229" i="1"/>
  <c r="T519" i="1" s="1"/>
  <c r="T810" i="1" s="1"/>
  <c r="Q229" i="1"/>
  <c r="Q519" i="1" s="1"/>
  <c r="N229" i="1"/>
  <c r="N519" i="1" s="1"/>
  <c r="T228" i="1"/>
  <c r="T518" i="1" s="1"/>
  <c r="Q228" i="1"/>
  <c r="Q518" i="1" s="1"/>
  <c r="Q809" i="1" s="1"/>
  <c r="N228" i="1"/>
  <c r="N518" i="1" s="1"/>
  <c r="T227" i="1"/>
  <c r="T517" i="1" s="1"/>
  <c r="Q227" i="1"/>
  <c r="Q517" i="1" s="1"/>
  <c r="N227" i="1"/>
  <c r="N517" i="1" s="1"/>
  <c r="N808" i="1" s="1"/>
  <c r="T226" i="1"/>
  <c r="T516" i="1" s="1"/>
  <c r="Q226" i="1"/>
  <c r="Q516" i="1" s="1"/>
  <c r="N226" i="1"/>
  <c r="N516" i="1" s="1"/>
  <c r="T225" i="1"/>
  <c r="T515" i="1" s="1"/>
  <c r="Q225" i="1"/>
  <c r="Q515" i="1" s="1"/>
  <c r="N225" i="1"/>
  <c r="N515" i="1" s="1"/>
  <c r="N806" i="1" s="1"/>
  <c r="T224" i="1"/>
  <c r="T514" i="1" s="1"/>
  <c r="Q224" i="1"/>
  <c r="Q514" i="1" s="1"/>
  <c r="Q805" i="1" s="1"/>
  <c r="N224" i="1"/>
  <c r="N514" i="1" s="1"/>
  <c r="T223" i="1"/>
  <c r="T513" i="1" s="1"/>
  <c r="Q223" i="1"/>
  <c r="Q513" i="1" s="1"/>
  <c r="N223" i="1"/>
  <c r="N513" i="1" s="1"/>
  <c r="T222" i="1"/>
  <c r="T512" i="1" s="1"/>
  <c r="Q222" i="1"/>
  <c r="Q512" i="1" s="1"/>
  <c r="N222" i="1"/>
  <c r="N512" i="1" s="1"/>
  <c r="T221" i="1"/>
  <c r="T511" i="1" s="1"/>
  <c r="T802" i="1" s="1"/>
  <c r="Q221" i="1"/>
  <c r="Q511" i="1" s="1"/>
  <c r="N221" i="1"/>
  <c r="N511" i="1" s="1"/>
  <c r="N802" i="1" s="1"/>
  <c r="T220" i="1"/>
  <c r="T510" i="1" s="1"/>
  <c r="Q220" i="1"/>
  <c r="Q510" i="1" s="1"/>
  <c r="N220" i="1"/>
  <c r="N510" i="1" s="1"/>
  <c r="T219" i="1"/>
  <c r="T509" i="1" s="1"/>
  <c r="Q219" i="1"/>
  <c r="Q509" i="1" s="1"/>
  <c r="N219" i="1"/>
  <c r="N509" i="1" s="1"/>
  <c r="N800" i="1" s="1"/>
  <c r="T218" i="1"/>
  <c r="T508" i="1" s="1"/>
  <c r="Q218" i="1"/>
  <c r="Q508" i="1" s="1"/>
  <c r="N218" i="1"/>
  <c r="N508" i="1" s="1"/>
  <c r="T217" i="1"/>
  <c r="T507" i="1" s="1"/>
  <c r="T798" i="1" s="1"/>
  <c r="Q217" i="1"/>
  <c r="Q507" i="1" s="1"/>
  <c r="N217" i="1"/>
  <c r="N507" i="1" s="1"/>
  <c r="T216" i="1"/>
  <c r="T506" i="1" s="1"/>
  <c r="Q216" i="1"/>
  <c r="Q506" i="1" s="1"/>
  <c r="Q797" i="1" s="1"/>
  <c r="N216" i="1"/>
  <c r="N506" i="1" s="1"/>
  <c r="T215" i="1"/>
  <c r="T505" i="1" s="1"/>
  <c r="Q215" i="1"/>
  <c r="Q505" i="1" s="1"/>
  <c r="N215" i="1"/>
  <c r="N505" i="1" s="1"/>
  <c r="T214" i="1"/>
  <c r="T504" i="1" s="1"/>
  <c r="Q214" i="1"/>
  <c r="Q504" i="1" s="1"/>
  <c r="Q795" i="1" s="1"/>
  <c r="N214" i="1"/>
  <c r="N504" i="1" s="1"/>
  <c r="T213" i="1"/>
  <c r="T503" i="1" s="1"/>
  <c r="T794" i="1" s="1"/>
  <c r="Q213" i="1"/>
  <c r="Q503" i="1" s="1"/>
  <c r="N213" i="1"/>
  <c r="N503" i="1" s="1"/>
  <c r="T212" i="1"/>
  <c r="T502" i="1" s="1"/>
  <c r="Q212" i="1"/>
  <c r="Q502" i="1" s="1"/>
  <c r="N212" i="1"/>
  <c r="N502" i="1" s="1"/>
  <c r="T211" i="1"/>
  <c r="T501" i="1" s="1"/>
  <c r="Q211" i="1"/>
  <c r="Q501" i="1" s="1"/>
  <c r="N211" i="1"/>
  <c r="N501" i="1" s="1"/>
  <c r="N792" i="1" s="1"/>
  <c r="T210" i="1"/>
  <c r="T500" i="1" s="1"/>
  <c r="Q210" i="1"/>
  <c r="Q500" i="1" s="1"/>
  <c r="Q791" i="1" s="1"/>
  <c r="N210" i="1"/>
  <c r="N500" i="1" s="1"/>
  <c r="T209" i="1"/>
  <c r="T499" i="1" s="1"/>
  <c r="Q209" i="1"/>
  <c r="Q499" i="1" s="1"/>
  <c r="N209" i="1"/>
  <c r="N499" i="1" s="1"/>
  <c r="T208" i="1"/>
  <c r="T498" i="1" s="1"/>
  <c r="Q208" i="1"/>
  <c r="Q498" i="1" s="1"/>
  <c r="Q789" i="1" s="1"/>
  <c r="N208" i="1"/>
  <c r="N498" i="1" s="1"/>
  <c r="T207" i="1"/>
  <c r="T497" i="1" s="1"/>
  <c r="Q207" i="1"/>
  <c r="Q497" i="1" s="1"/>
  <c r="N207" i="1"/>
  <c r="N497" i="1" s="1"/>
  <c r="N788" i="1" s="1"/>
  <c r="T206" i="1"/>
  <c r="T496" i="1" s="1"/>
  <c r="Q206" i="1"/>
  <c r="Q496" i="1" s="1"/>
  <c r="N206" i="1"/>
  <c r="N496" i="1" s="1"/>
  <c r="T205" i="1"/>
  <c r="T495" i="1" s="1"/>
  <c r="T786" i="1" s="1"/>
  <c r="Q205" i="1"/>
  <c r="Q495" i="1" s="1"/>
  <c r="N205" i="1"/>
  <c r="N495" i="1" s="1"/>
  <c r="T204" i="1"/>
  <c r="T494" i="1" s="1"/>
  <c r="Q204" i="1"/>
  <c r="Q494" i="1" s="1"/>
  <c r="N204" i="1"/>
  <c r="N494" i="1" s="1"/>
  <c r="T203" i="1"/>
  <c r="T493" i="1" s="1"/>
  <c r="T784" i="1" s="1"/>
  <c r="Q203" i="1"/>
  <c r="Q493" i="1" s="1"/>
  <c r="N203" i="1"/>
  <c r="N493" i="1" s="1"/>
  <c r="N784" i="1" s="1"/>
  <c r="T202" i="1"/>
  <c r="T492" i="1" s="1"/>
  <c r="Q202" i="1"/>
  <c r="Q492" i="1" s="1"/>
  <c r="N202" i="1"/>
  <c r="N492" i="1" s="1"/>
  <c r="T201" i="1"/>
  <c r="T491" i="1" s="1"/>
  <c r="Q201" i="1"/>
  <c r="Q491" i="1" s="1"/>
  <c r="N201" i="1"/>
  <c r="N491" i="1" s="1"/>
  <c r="T200" i="1"/>
  <c r="T490" i="1" s="1"/>
  <c r="Q200" i="1"/>
  <c r="Q490" i="1" s="1"/>
  <c r="Q781" i="1" s="1"/>
  <c r="N200" i="1"/>
  <c r="N490" i="1" s="1"/>
  <c r="T199" i="1"/>
  <c r="T489" i="1" s="1"/>
  <c r="T780" i="1" s="1"/>
  <c r="Q199" i="1"/>
  <c r="Q489" i="1" s="1"/>
  <c r="N199" i="1"/>
  <c r="N489" i="1" s="1"/>
  <c r="T198" i="1"/>
  <c r="T488" i="1" s="1"/>
  <c r="Q198" i="1"/>
  <c r="Q488" i="1" s="1"/>
  <c r="N198" i="1"/>
  <c r="N488" i="1" s="1"/>
  <c r="T197" i="1"/>
  <c r="T487" i="1" s="1"/>
  <c r="T778" i="1" s="1"/>
  <c r="Q197" i="1"/>
  <c r="Q487" i="1" s="1"/>
  <c r="N197" i="1"/>
  <c r="N487" i="1" s="1"/>
  <c r="T196" i="1"/>
  <c r="T486" i="1" s="1"/>
  <c r="Q196" i="1"/>
  <c r="Q486" i="1" s="1"/>
  <c r="Q777" i="1" s="1"/>
  <c r="N196" i="1"/>
  <c r="N486" i="1" s="1"/>
  <c r="T195" i="1"/>
  <c r="T485" i="1" s="1"/>
  <c r="Q195" i="1"/>
  <c r="Q485" i="1" s="1"/>
  <c r="N195" i="1"/>
  <c r="N485" i="1" s="1"/>
  <c r="N776" i="1" s="1"/>
  <c r="T194" i="1"/>
  <c r="T484" i="1" s="1"/>
  <c r="Q194" i="1"/>
  <c r="Q484" i="1" s="1"/>
  <c r="N194" i="1"/>
  <c r="N484" i="1" s="1"/>
  <c r="T193" i="1"/>
  <c r="T483" i="1" s="1"/>
  <c r="Q193" i="1"/>
  <c r="Q483" i="1" s="1"/>
  <c r="N193" i="1"/>
  <c r="N483" i="1" s="1"/>
  <c r="N774" i="1" s="1"/>
  <c r="T192" i="1"/>
  <c r="T482" i="1" s="1"/>
  <c r="Q192" i="1"/>
  <c r="Q482" i="1" s="1"/>
  <c r="Q773" i="1" s="1"/>
  <c r="N192" i="1"/>
  <c r="N482" i="1" s="1"/>
  <c r="T191" i="1"/>
  <c r="T481" i="1" s="1"/>
  <c r="Q191" i="1"/>
  <c r="Q481" i="1" s="1"/>
  <c r="N191" i="1"/>
  <c r="N481" i="1" s="1"/>
  <c r="T190" i="1"/>
  <c r="T480" i="1" s="1"/>
  <c r="Q190" i="1"/>
  <c r="Q480" i="1" s="1"/>
  <c r="N190" i="1"/>
  <c r="N480" i="1" s="1"/>
  <c r="T189" i="1"/>
  <c r="T479" i="1" s="1"/>
  <c r="T770" i="1" s="1"/>
  <c r="Q189" i="1"/>
  <c r="Q479" i="1" s="1"/>
  <c r="N189" i="1"/>
  <c r="N479" i="1" s="1"/>
  <c r="N770" i="1" s="1"/>
  <c r="T188" i="1"/>
  <c r="T478" i="1" s="1"/>
  <c r="Q188" i="1"/>
  <c r="Q478" i="1" s="1"/>
  <c r="N188" i="1"/>
  <c r="N478" i="1" s="1"/>
  <c r="T187" i="1"/>
  <c r="T477" i="1" s="1"/>
  <c r="Q187" i="1"/>
  <c r="Q477" i="1" s="1"/>
  <c r="N187" i="1"/>
  <c r="N477" i="1" s="1"/>
  <c r="N768" i="1" s="1"/>
  <c r="T186" i="1"/>
  <c r="T476" i="1" s="1"/>
  <c r="Q186" i="1"/>
  <c r="Q476" i="1" s="1"/>
  <c r="N186" i="1"/>
  <c r="N476" i="1" s="1"/>
  <c r="T185" i="1"/>
  <c r="T475" i="1" s="1"/>
  <c r="T766" i="1" s="1"/>
  <c r="Q185" i="1"/>
  <c r="Q475" i="1" s="1"/>
  <c r="N185" i="1"/>
  <c r="N475" i="1" s="1"/>
  <c r="T184" i="1"/>
  <c r="T474" i="1" s="1"/>
  <c r="Q184" i="1"/>
  <c r="Q474" i="1" s="1"/>
  <c r="Q765" i="1" s="1"/>
  <c r="N184" i="1"/>
  <c r="N474" i="1" s="1"/>
  <c r="T183" i="1"/>
  <c r="T473" i="1" s="1"/>
  <c r="Q183" i="1"/>
  <c r="Q473" i="1" s="1"/>
  <c r="N183" i="1"/>
  <c r="N473" i="1" s="1"/>
  <c r="T182" i="1"/>
  <c r="T472" i="1" s="1"/>
  <c r="Q182" i="1"/>
  <c r="Q472" i="1" s="1"/>
  <c r="Q763" i="1" s="1"/>
  <c r="N182" i="1"/>
  <c r="N472" i="1" s="1"/>
  <c r="T181" i="1"/>
  <c r="T471" i="1" s="1"/>
  <c r="T762" i="1" s="1"/>
  <c r="Q181" i="1"/>
  <c r="Q471" i="1" s="1"/>
  <c r="N181" i="1"/>
  <c r="N471" i="1" s="1"/>
  <c r="T180" i="1"/>
  <c r="T470" i="1" s="1"/>
  <c r="Q180" i="1"/>
  <c r="Q470" i="1" s="1"/>
  <c r="N180" i="1"/>
  <c r="N470" i="1" s="1"/>
  <c r="T179" i="1"/>
  <c r="T469" i="1" s="1"/>
  <c r="Q179" i="1"/>
  <c r="Q469" i="1" s="1"/>
  <c r="N179" i="1"/>
  <c r="N469" i="1" s="1"/>
  <c r="N760" i="1" s="1"/>
  <c r="T178" i="1"/>
  <c r="T468" i="1" s="1"/>
  <c r="Q178" i="1"/>
  <c r="Q468" i="1" s="1"/>
  <c r="Q759" i="1" s="1"/>
  <c r="N178" i="1"/>
  <c r="N468" i="1" s="1"/>
  <c r="T177" i="1"/>
  <c r="T467" i="1" s="1"/>
  <c r="Q177" i="1"/>
  <c r="Q467" i="1" s="1"/>
  <c r="N177" i="1"/>
  <c r="N467" i="1" s="1"/>
  <c r="T176" i="1"/>
  <c r="T466" i="1" s="1"/>
  <c r="Q176" i="1"/>
  <c r="Q466" i="1" s="1"/>
  <c r="N176" i="1"/>
  <c r="N466" i="1" s="1"/>
  <c r="T175" i="1"/>
  <c r="T465" i="1" s="1"/>
  <c r="Q175" i="1"/>
  <c r="Q465" i="1" s="1"/>
  <c r="N175" i="1"/>
  <c r="N465" i="1" s="1"/>
  <c r="N756" i="1" s="1"/>
  <c r="T174" i="1"/>
  <c r="T464" i="1" s="1"/>
  <c r="Q174" i="1"/>
  <c r="Q464" i="1" s="1"/>
  <c r="N174" i="1"/>
  <c r="N464" i="1" s="1"/>
  <c r="T173" i="1"/>
  <c r="T463" i="1" s="1"/>
  <c r="Q173" i="1"/>
  <c r="Q463" i="1" s="1"/>
  <c r="N173" i="1"/>
  <c r="N463" i="1" s="1"/>
  <c r="T172" i="1"/>
  <c r="T462" i="1" s="1"/>
  <c r="Q172" i="1"/>
  <c r="Q462" i="1" s="1"/>
  <c r="N172" i="1"/>
  <c r="N462" i="1" s="1"/>
  <c r="T171" i="1"/>
  <c r="T461" i="1" s="1"/>
  <c r="T752" i="1" s="1"/>
  <c r="Q171" i="1"/>
  <c r="Q461" i="1" s="1"/>
  <c r="N171" i="1"/>
  <c r="N461" i="1" s="1"/>
  <c r="T170" i="1"/>
  <c r="T460" i="1" s="1"/>
  <c r="Q170" i="1"/>
  <c r="Q460" i="1" s="1"/>
  <c r="N170" i="1"/>
  <c r="N460" i="1" s="1"/>
  <c r="T169" i="1"/>
  <c r="T459" i="1" s="1"/>
  <c r="Q169" i="1"/>
  <c r="Q459" i="1" s="1"/>
  <c r="N169" i="1"/>
  <c r="N459" i="1" s="1"/>
  <c r="T168" i="1"/>
  <c r="T458" i="1" s="1"/>
  <c r="Q168" i="1"/>
  <c r="Q458" i="1" s="1"/>
  <c r="Q749" i="1" s="1"/>
  <c r="N168" i="1"/>
  <c r="N458" i="1" s="1"/>
  <c r="T167" i="1"/>
  <c r="T457" i="1" s="1"/>
  <c r="T748" i="1" s="1"/>
  <c r="Q167" i="1"/>
  <c r="Q457" i="1" s="1"/>
  <c r="N167" i="1"/>
  <c r="N457" i="1" s="1"/>
  <c r="T166" i="1"/>
  <c r="T456" i="1" s="1"/>
  <c r="Q166" i="1"/>
  <c r="Q456" i="1" s="1"/>
  <c r="N166" i="1"/>
  <c r="N456" i="1" s="1"/>
  <c r="T165" i="1"/>
  <c r="T455" i="1" s="1"/>
  <c r="Q165" i="1"/>
  <c r="Q455" i="1" s="1"/>
  <c r="N165" i="1"/>
  <c r="N455" i="1" s="1"/>
  <c r="T164" i="1"/>
  <c r="T454" i="1" s="1"/>
  <c r="Q164" i="1"/>
  <c r="Q454" i="1" s="1"/>
  <c r="Q745" i="1" s="1"/>
  <c r="N164" i="1"/>
  <c r="N454" i="1" s="1"/>
  <c r="T163" i="1"/>
  <c r="T453" i="1" s="1"/>
  <c r="Q163" i="1"/>
  <c r="Q453" i="1" s="1"/>
  <c r="N163" i="1"/>
  <c r="N453" i="1" s="1"/>
  <c r="T162" i="1"/>
  <c r="T452" i="1" s="1"/>
  <c r="Q162" i="1"/>
  <c r="Q452" i="1" s="1"/>
  <c r="N162" i="1"/>
  <c r="N452" i="1" s="1"/>
  <c r="T161" i="1"/>
  <c r="T451" i="1" s="1"/>
  <c r="Q161" i="1"/>
  <c r="Q451" i="1" s="1"/>
  <c r="N161" i="1"/>
  <c r="N451" i="1" s="1"/>
  <c r="T160" i="1"/>
  <c r="T450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AD33" i="1"/>
  <c r="Y33" i="1"/>
  <c r="Z33" i="1" s="1"/>
  <c r="T33" i="1"/>
  <c r="AE33" i="1" s="1"/>
  <c r="R33" i="1"/>
  <c r="Q33" i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U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Z29" i="1"/>
  <c r="Y29" i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U27" i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AD25" i="1"/>
  <c r="Y25" i="1"/>
  <c r="Z25" i="1" s="1"/>
  <c r="T25" i="1"/>
  <c r="AE25" i="1" s="1"/>
  <c r="R25" i="1"/>
  <c r="Q25" i="1"/>
  <c r="N25" i="1"/>
  <c r="AC25" i="1" s="1"/>
  <c r="Y24" i="1"/>
  <c r="Z24" i="1" s="1"/>
  <c r="T24" i="1"/>
  <c r="U24" i="1" s="1"/>
  <c r="Q24" i="1"/>
  <c r="R24" i="1" s="1"/>
  <c r="N24" i="1"/>
  <c r="O24" i="1" s="1"/>
  <c r="I23" i="2" l="1"/>
  <c r="J23" i="2" s="1"/>
  <c r="H24" i="2"/>
  <c r="AE22" i="2"/>
  <c r="Z22" i="2" s="1"/>
  <c r="AC22" i="2"/>
  <c r="X22" i="2" s="1"/>
  <c r="AD22" i="2"/>
  <c r="Y22" i="2" s="1"/>
  <c r="AF22" i="2"/>
  <c r="AA22" i="2" s="1"/>
  <c r="U71" i="2"/>
  <c r="U47" i="2"/>
  <c r="U23" i="2"/>
  <c r="V23" i="2" s="1"/>
  <c r="W23" i="2" s="1"/>
  <c r="U95" i="2"/>
  <c r="U119" i="2"/>
  <c r="U143" i="2"/>
  <c r="U167" i="2"/>
  <c r="U191" i="2"/>
  <c r="U215" i="2"/>
  <c r="U239" i="2"/>
  <c r="AD27" i="1"/>
  <c r="AE28" i="1"/>
  <c r="AE31" i="1"/>
  <c r="AE24" i="1"/>
  <c r="AD26" i="1"/>
  <c r="O27" i="1"/>
  <c r="R29" i="1"/>
  <c r="AD31" i="1"/>
  <c r="AE32" i="1"/>
  <c r="AD34" i="1"/>
  <c r="T618" i="1"/>
  <c r="T1101" i="1" s="1"/>
  <c r="Q621" i="1"/>
  <c r="Q1099" i="1" s="1"/>
  <c r="N624" i="1"/>
  <c r="N1097" i="1" s="1"/>
  <c r="O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U346" i="3"/>
  <c r="S370" i="3"/>
  <c r="S368" i="3"/>
  <c r="U344" i="3"/>
  <c r="U347" i="3"/>
  <c r="S371" i="3"/>
  <c r="U354" i="3"/>
  <c r="S378" i="3"/>
  <c r="U351" i="3"/>
  <c r="S375" i="3"/>
  <c r="U391" i="3"/>
  <c r="S415" i="3"/>
  <c r="U362" i="3"/>
  <c r="S386" i="3"/>
  <c r="U359" i="3"/>
  <c r="S383" i="3"/>
  <c r="U373" i="3"/>
  <c r="S397" i="3"/>
  <c r="S389" i="3"/>
  <c r="U365" i="3"/>
  <c r="U357" i="3"/>
  <c r="S381" i="3"/>
  <c r="U364" i="3"/>
  <c r="S388" i="3"/>
  <c r="S441" i="3"/>
  <c r="U417" i="3"/>
  <c r="S372" i="3"/>
  <c r="U348" i="3"/>
  <c r="T741" i="1"/>
  <c r="Q742" i="1"/>
  <c r="T743" i="1"/>
  <c r="N745" i="1"/>
  <c r="T745" i="1"/>
  <c r="Q746" i="1"/>
  <c r="N747" i="1"/>
  <c r="Q748" i="1"/>
  <c r="N749" i="1"/>
  <c r="T749" i="1"/>
  <c r="N751" i="1"/>
  <c r="Q752" i="1"/>
  <c r="N753" i="1"/>
  <c r="Q754" i="1"/>
  <c r="T755" i="1"/>
  <c r="Q756" i="1"/>
  <c r="N757" i="1"/>
  <c r="T757" i="1"/>
  <c r="N759" i="1"/>
  <c r="T759" i="1"/>
  <c r="Q760" i="1"/>
  <c r="T761" i="1"/>
  <c r="N763" i="1"/>
  <c r="T763" i="1"/>
  <c r="N765" i="1"/>
  <c r="Q766" i="1"/>
  <c r="N767" i="1"/>
  <c r="T767" i="1"/>
  <c r="Q768" i="1"/>
  <c r="T769" i="1"/>
  <c r="Q770" i="1"/>
  <c r="N771" i="1"/>
  <c r="Q772" i="1"/>
  <c r="T773" i="1"/>
  <c r="Q774" i="1"/>
  <c r="T775" i="1"/>
  <c r="N777" i="1"/>
  <c r="T777" i="1"/>
  <c r="Q778" i="1"/>
  <c r="N779" i="1"/>
  <c r="Q780" i="1"/>
  <c r="N781" i="1"/>
  <c r="T781" i="1"/>
  <c r="N783" i="1"/>
  <c r="Q784" i="1"/>
  <c r="N785" i="1"/>
  <c r="Q786" i="1"/>
  <c r="T787" i="1"/>
  <c r="Q788" i="1"/>
  <c r="N789" i="1"/>
  <c r="T789" i="1"/>
  <c r="N791" i="1"/>
  <c r="T791" i="1"/>
  <c r="Q792" i="1"/>
  <c r="T793" i="1"/>
  <c r="N795" i="1"/>
  <c r="T795" i="1"/>
  <c r="N797" i="1"/>
  <c r="Q798" i="1"/>
  <c r="N799" i="1"/>
  <c r="T799" i="1"/>
  <c r="Q800" i="1"/>
  <c r="T801" i="1"/>
  <c r="Q802" i="1"/>
  <c r="N803" i="1"/>
  <c r="Q804" i="1"/>
  <c r="T805" i="1"/>
  <c r="Q806" i="1"/>
  <c r="T807" i="1"/>
  <c r="N809" i="1"/>
  <c r="T809" i="1"/>
  <c r="Q810" i="1"/>
  <c r="N811" i="1"/>
  <c r="Q812" i="1"/>
  <c r="N813" i="1"/>
  <c r="T813" i="1"/>
  <c r="N815" i="1"/>
  <c r="Q816" i="1"/>
  <c r="N817" i="1"/>
  <c r="Q818" i="1"/>
  <c r="N819" i="1"/>
  <c r="T819" i="1"/>
  <c r="Q820" i="1"/>
  <c r="N821" i="1"/>
  <c r="T821" i="1"/>
  <c r="N823" i="1"/>
  <c r="T823" i="1"/>
  <c r="Q824" i="1"/>
  <c r="T825" i="1"/>
  <c r="N827" i="1"/>
  <c r="T827" i="1"/>
  <c r="N829" i="1"/>
  <c r="T829" i="1"/>
  <c r="Q830" i="1"/>
  <c r="N831" i="1"/>
  <c r="T831" i="1"/>
  <c r="Q832" i="1"/>
  <c r="T833" i="1"/>
  <c r="Q834" i="1"/>
  <c r="N835" i="1"/>
  <c r="Q836" i="1"/>
  <c r="T837" i="1"/>
  <c r="Q838" i="1"/>
  <c r="T839" i="1"/>
  <c r="Q840" i="1"/>
  <c r="N841" i="1"/>
  <c r="T841" i="1"/>
  <c r="Q842" i="1"/>
  <c r="N843" i="1"/>
  <c r="Q844" i="1"/>
  <c r="N845" i="1"/>
  <c r="T845" i="1"/>
  <c r="N847" i="1"/>
  <c r="Q848" i="1"/>
  <c r="N849" i="1"/>
  <c r="Q850" i="1"/>
  <c r="N851" i="1"/>
  <c r="T851" i="1"/>
  <c r="Q852" i="1"/>
  <c r="N853" i="1"/>
  <c r="T853" i="1"/>
  <c r="N855" i="1"/>
  <c r="T855" i="1"/>
  <c r="Q856" i="1"/>
  <c r="T857" i="1"/>
  <c r="N859" i="1"/>
  <c r="T859" i="1"/>
  <c r="N861" i="1"/>
  <c r="T861" i="1"/>
  <c r="Q862" i="1"/>
  <c r="N863" i="1"/>
  <c r="T863" i="1"/>
  <c r="Q864" i="1"/>
  <c r="T865" i="1"/>
  <c r="Q866" i="1"/>
  <c r="N867" i="1"/>
  <c r="Q868" i="1"/>
  <c r="T869" i="1"/>
  <c r="Q870" i="1"/>
  <c r="T871" i="1"/>
  <c r="Q872" i="1"/>
  <c r="N873" i="1"/>
  <c r="T873" i="1"/>
  <c r="Q874" i="1"/>
  <c r="N875" i="1"/>
  <c r="Q876" i="1"/>
  <c r="N877" i="1"/>
  <c r="T877" i="1"/>
  <c r="N879" i="1"/>
  <c r="Q880" i="1"/>
  <c r="T881" i="1"/>
  <c r="N883" i="1"/>
  <c r="Q884" i="1"/>
  <c r="T885" i="1"/>
  <c r="N887" i="1"/>
  <c r="Q888" i="1"/>
  <c r="T889" i="1"/>
  <c r="N891" i="1"/>
  <c r="Q892" i="1"/>
  <c r="T893" i="1"/>
  <c r="N895" i="1"/>
  <c r="Q896" i="1"/>
  <c r="T897" i="1"/>
  <c r="N899" i="1"/>
  <c r="Q900" i="1"/>
  <c r="T901" i="1"/>
  <c r="N903" i="1"/>
  <c r="Q904" i="1"/>
  <c r="U336" i="3"/>
  <c r="S360" i="3"/>
  <c r="U339" i="3"/>
  <c r="S363" i="3"/>
  <c r="S376" i="3"/>
  <c r="U352" i="3"/>
  <c r="U332" i="3"/>
  <c r="S356" i="3"/>
  <c r="S379" i="3"/>
  <c r="U355" i="3"/>
  <c r="S449" i="3"/>
  <c r="U425" i="3"/>
  <c r="S433" i="3"/>
  <c r="U409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Q1095" i="1" s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4" i="1"/>
  <c r="T1094" i="1"/>
  <c r="M1092" i="1"/>
  <c r="T1096" i="1"/>
  <c r="Q1106" i="1"/>
  <c r="T1106" i="1"/>
  <c r="N1106" i="1"/>
  <c r="M1107" i="1"/>
  <c r="U72" i="2" l="1"/>
  <c r="U48" i="2"/>
  <c r="U24" i="2"/>
  <c r="V24" i="2" s="1"/>
  <c r="W24" i="2" s="1"/>
  <c r="U96" i="2"/>
  <c r="U120" i="2"/>
  <c r="U144" i="2"/>
  <c r="U168" i="2"/>
  <c r="U192" i="2"/>
  <c r="U216" i="2"/>
  <c r="U240" i="2"/>
  <c r="AE23" i="2"/>
  <c r="Z23" i="2" s="1"/>
  <c r="AC23" i="2"/>
  <c r="X23" i="2" s="1"/>
  <c r="AD23" i="2"/>
  <c r="Y23" i="2" s="1"/>
  <c r="AF23" i="2"/>
  <c r="AA23" i="2" s="1"/>
  <c r="I24" i="2"/>
  <c r="J24" i="2" s="1"/>
  <c r="H25" i="2"/>
  <c r="U356" i="3"/>
  <c r="S380" i="3"/>
  <c r="U363" i="3"/>
  <c r="S387" i="3"/>
  <c r="U360" i="3"/>
  <c r="S384" i="3"/>
  <c r="S412" i="3"/>
  <c r="U388" i="3"/>
  <c r="U381" i="3"/>
  <c r="S405" i="3"/>
  <c r="S421" i="3"/>
  <c r="U397" i="3"/>
  <c r="U383" i="3"/>
  <c r="S407" i="3"/>
  <c r="S410" i="3"/>
  <c r="U386" i="3"/>
  <c r="S439" i="3"/>
  <c r="U415" i="3"/>
  <c r="U375" i="3"/>
  <c r="S399" i="3"/>
  <c r="S402" i="3"/>
  <c r="U378" i="3"/>
  <c r="U371" i="3"/>
  <c r="S395" i="3"/>
  <c r="S394" i="3"/>
  <c r="U370" i="3"/>
  <c r="N11" i="1"/>
  <c r="T11" i="1"/>
  <c r="S457" i="3"/>
  <c r="U433" i="3"/>
  <c r="S473" i="3"/>
  <c r="U449" i="3"/>
  <c r="S403" i="3"/>
  <c r="U379" i="3"/>
  <c r="U376" i="3"/>
  <c r="S400" i="3"/>
  <c r="S396" i="3"/>
  <c r="U372" i="3"/>
  <c r="U441" i="3"/>
  <c r="S465" i="3"/>
  <c r="S413" i="3"/>
  <c r="U389" i="3"/>
  <c r="S392" i="3"/>
  <c r="U368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I25" i="2" l="1"/>
  <c r="J25" i="2" s="1"/>
  <c r="H26" i="2"/>
  <c r="U73" i="2"/>
  <c r="U49" i="2"/>
  <c r="U25" i="2"/>
  <c r="V25" i="2" s="1"/>
  <c r="W25" i="2" s="1"/>
  <c r="U97" i="2"/>
  <c r="U121" i="2"/>
  <c r="U145" i="2"/>
  <c r="U169" i="2"/>
  <c r="U193" i="2"/>
  <c r="U217" i="2"/>
  <c r="U241" i="2"/>
  <c r="AE24" i="2"/>
  <c r="Z24" i="2" s="1"/>
  <c r="AC24" i="2"/>
  <c r="X24" i="2" s="1"/>
  <c r="AD24" i="2"/>
  <c r="Y24" i="2" s="1"/>
  <c r="AF24" i="2"/>
  <c r="AA24" i="2" s="1"/>
  <c r="U465" i="3"/>
  <c r="S489" i="3"/>
  <c r="U400" i="3"/>
  <c r="S424" i="3"/>
  <c r="U394" i="3"/>
  <c r="S418" i="3"/>
  <c r="U402" i="3"/>
  <c r="S426" i="3"/>
  <c r="U439" i="3"/>
  <c r="S463" i="3"/>
  <c r="U410" i="3"/>
  <c r="S434" i="3"/>
  <c r="U421" i="3"/>
  <c r="S445" i="3"/>
  <c r="U412" i="3"/>
  <c r="S436" i="3"/>
  <c r="S416" i="3"/>
  <c r="U392" i="3"/>
  <c r="S437" i="3"/>
  <c r="U413" i="3"/>
  <c r="U396" i="3"/>
  <c r="S420" i="3"/>
  <c r="S427" i="3"/>
  <c r="U403" i="3"/>
  <c r="S497" i="3"/>
  <c r="U473" i="3"/>
  <c r="S481" i="3"/>
  <c r="U457" i="3"/>
  <c r="U395" i="3"/>
  <c r="S419" i="3"/>
  <c r="U399" i="3"/>
  <c r="S423" i="3"/>
  <c r="U407" i="3"/>
  <c r="S431" i="3"/>
  <c r="U405" i="3"/>
  <c r="S429" i="3"/>
  <c r="U384" i="3"/>
  <c r="S408" i="3"/>
  <c r="U387" i="3"/>
  <c r="S411" i="3"/>
  <c r="U380" i="3"/>
  <c r="S404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74" i="2" l="1"/>
  <c r="U50" i="2"/>
  <c r="U26" i="2"/>
  <c r="V26" i="2" s="1"/>
  <c r="W26" i="2" s="1"/>
  <c r="U98" i="2"/>
  <c r="U122" i="2"/>
  <c r="U146" i="2"/>
  <c r="U170" i="2"/>
  <c r="U194" i="2"/>
  <c r="U218" i="2"/>
  <c r="U242" i="2"/>
  <c r="AE25" i="2"/>
  <c r="Z25" i="2" s="1"/>
  <c r="AC25" i="2"/>
  <c r="X25" i="2" s="1"/>
  <c r="AD25" i="2"/>
  <c r="Y25" i="2" s="1"/>
  <c r="AF25" i="2"/>
  <c r="AA25" i="2" s="1"/>
  <c r="I26" i="2"/>
  <c r="J26" i="2" s="1"/>
  <c r="H27" i="2"/>
  <c r="U404" i="3"/>
  <c r="S428" i="3"/>
  <c r="U411" i="3"/>
  <c r="S435" i="3"/>
  <c r="U408" i="3"/>
  <c r="S432" i="3"/>
  <c r="U429" i="3"/>
  <c r="S453" i="3"/>
  <c r="U431" i="3"/>
  <c r="S455" i="3"/>
  <c r="U423" i="3"/>
  <c r="S447" i="3"/>
  <c r="U419" i="3"/>
  <c r="S443" i="3"/>
  <c r="U420" i="3"/>
  <c r="S444" i="3"/>
  <c r="S505" i="3"/>
  <c r="U505" i="3" s="1"/>
  <c r="U481" i="3"/>
  <c r="S521" i="3"/>
  <c r="U521" i="3" s="1"/>
  <c r="U497" i="3"/>
  <c r="S451" i="3"/>
  <c r="U427" i="3"/>
  <c r="S461" i="3"/>
  <c r="U437" i="3"/>
  <c r="S440" i="3"/>
  <c r="U416" i="3"/>
  <c r="U436" i="3"/>
  <c r="S460" i="3"/>
  <c r="U445" i="3"/>
  <c r="S469" i="3"/>
  <c r="U434" i="3"/>
  <c r="S458" i="3"/>
  <c r="U463" i="3"/>
  <c r="S487" i="3"/>
  <c r="U426" i="3"/>
  <c r="S450" i="3"/>
  <c r="U418" i="3"/>
  <c r="S442" i="3"/>
  <c r="U424" i="3"/>
  <c r="S448" i="3"/>
  <c r="S513" i="3"/>
  <c r="U513" i="3" s="1"/>
  <c r="U489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I27" i="2" l="1"/>
  <c r="J27" i="2" s="1"/>
  <c r="H28" i="2"/>
  <c r="U75" i="2"/>
  <c r="U51" i="2"/>
  <c r="U27" i="2"/>
  <c r="V27" i="2" s="1"/>
  <c r="W27" i="2" s="1"/>
  <c r="U99" i="2"/>
  <c r="U123" i="2"/>
  <c r="U147" i="2"/>
  <c r="U171" i="2"/>
  <c r="U195" i="2"/>
  <c r="U219" i="2"/>
  <c r="U243" i="2"/>
  <c r="AE26" i="2"/>
  <c r="Z26" i="2" s="1"/>
  <c r="AC26" i="2"/>
  <c r="X26" i="2" s="1"/>
  <c r="AD26" i="2"/>
  <c r="Y26" i="2" s="1"/>
  <c r="AF26" i="2"/>
  <c r="AA26" i="2" s="1"/>
  <c r="U448" i="3"/>
  <c r="S472" i="3"/>
  <c r="U442" i="3"/>
  <c r="S466" i="3"/>
  <c r="S474" i="3"/>
  <c r="U450" i="3"/>
  <c r="U487" i="3"/>
  <c r="S511" i="3"/>
  <c r="U511" i="3" s="1"/>
  <c r="S482" i="3"/>
  <c r="U458" i="3"/>
  <c r="U469" i="3"/>
  <c r="S493" i="3"/>
  <c r="U460" i="3"/>
  <c r="S484" i="3"/>
  <c r="U444" i="3"/>
  <c r="S468" i="3"/>
  <c r="S467" i="3"/>
  <c r="U443" i="3"/>
  <c r="U447" i="3"/>
  <c r="S471" i="3"/>
  <c r="U455" i="3"/>
  <c r="S479" i="3"/>
  <c r="U453" i="3"/>
  <c r="S477" i="3"/>
  <c r="U432" i="3"/>
  <c r="S456" i="3"/>
  <c r="U435" i="3"/>
  <c r="S459" i="3"/>
  <c r="U428" i="3"/>
  <c r="S452" i="3"/>
  <c r="S464" i="3"/>
  <c r="U440" i="3"/>
  <c r="S485" i="3"/>
  <c r="U461" i="3"/>
  <c r="S475" i="3"/>
  <c r="U451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76" i="2" l="1"/>
  <c r="U52" i="2"/>
  <c r="U28" i="2"/>
  <c r="V28" i="2" s="1"/>
  <c r="W28" i="2" s="1"/>
  <c r="U100" i="2"/>
  <c r="U124" i="2"/>
  <c r="U148" i="2"/>
  <c r="U172" i="2"/>
  <c r="U196" i="2"/>
  <c r="U220" i="2"/>
  <c r="U244" i="2"/>
  <c r="AE27" i="2"/>
  <c r="Z27" i="2" s="1"/>
  <c r="AC27" i="2"/>
  <c r="X27" i="2" s="1"/>
  <c r="AD27" i="2"/>
  <c r="Y27" i="2" s="1"/>
  <c r="AF27" i="2"/>
  <c r="AA27" i="2" s="1"/>
  <c r="I28" i="2"/>
  <c r="J28" i="2" s="1"/>
  <c r="H29" i="2"/>
  <c r="I29" i="2" s="1"/>
  <c r="J29" i="2" s="1"/>
  <c r="S499" i="3"/>
  <c r="U475" i="3"/>
  <c r="S509" i="3"/>
  <c r="U509" i="3" s="1"/>
  <c r="U485" i="3"/>
  <c r="S488" i="3"/>
  <c r="U464" i="3"/>
  <c r="U467" i="3"/>
  <c r="S491" i="3"/>
  <c r="S506" i="3"/>
  <c r="U506" i="3" s="1"/>
  <c r="U482" i="3"/>
  <c r="S498" i="3"/>
  <c r="U474" i="3"/>
  <c r="U452" i="3"/>
  <c r="S476" i="3"/>
  <c r="U459" i="3"/>
  <c r="S483" i="3"/>
  <c r="U456" i="3"/>
  <c r="S480" i="3"/>
  <c r="U477" i="3"/>
  <c r="S501" i="3"/>
  <c r="U501" i="3" s="1"/>
  <c r="U479" i="3"/>
  <c r="S503" i="3"/>
  <c r="U503" i="3" s="1"/>
  <c r="U471" i="3"/>
  <c r="S495" i="3"/>
  <c r="U468" i="3"/>
  <c r="S492" i="3"/>
  <c r="U484" i="3"/>
  <c r="S508" i="3"/>
  <c r="U508" i="3" s="1"/>
  <c r="S517" i="3"/>
  <c r="U517" i="3" s="1"/>
  <c r="U493" i="3"/>
  <c r="S490" i="3"/>
  <c r="U466" i="3"/>
  <c r="S496" i="3"/>
  <c r="U472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78" i="2" l="1"/>
  <c r="U54" i="2"/>
  <c r="U30" i="2"/>
  <c r="U102" i="2"/>
  <c r="U126" i="2"/>
  <c r="U150" i="2"/>
  <c r="U174" i="2"/>
  <c r="U198" i="2"/>
  <c r="U222" i="2"/>
  <c r="U246" i="2"/>
  <c r="U77" i="2"/>
  <c r="U53" i="2"/>
  <c r="U29" i="2"/>
  <c r="V29" i="2" s="1"/>
  <c r="W29" i="2" s="1"/>
  <c r="U101" i="2"/>
  <c r="U125" i="2"/>
  <c r="U149" i="2"/>
  <c r="U173" i="2"/>
  <c r="U197" i="2"/>
  <c r="U221" i="2"/>
  <c r="U245" i="2"/>
  <c r="AE28" i="2"/>
  <c r="Z28" i="2" s="1"/>
  <c r="AC28" i="2"/>
  <c r="X28" i="2" s="1"/>
  <c r="AD28" i="2"/>
  <c r="Y28" i="2" s="1"/>
  <c r="AF28" i="2"/>
  <c r="AA28" i="2" s="1"/>
  <c r="U492" i="3"/>
  <c r="S516" i="3"/>
  <c r="U516" i="3" s="1"/>
  <c r="S519" i="3"/>
  <c r="U519" i="3" s="1"/>
  <c r="U495" i="3"/>
  <c r="U480" i="3"/>
  <c r="S504" i="3"/>
  <c r="U504" i="3" s="1"/>
  <c r="U483" i="3"/>
  <c r="S507" i="3"/>
  <c r="U507" i="3" s="1"/>
  <c r="U476" i="3"/>
  <c r="S500" i="3"/>
  <c r="U491" i="3"/>
  <c r="S515" i="3"/>
  <c r="U515" i="3" s="1"/>
  <c r="S520" i="3"/>
  <c r="U520" i="3" s="1"/>
  <c r="U496" i="3"/>
  <c r="S514" i="3"/>
  <c r="U514" i="3" s="1"/>
  <c r="U490" i="3"/>
  <c r="S522" i="3"/>
  <c r="U522" i="3" s="1"/>
  <c r="U498" i="3"/>
  <c r="S512" i="3"/>
  <c r="U512" i="3" s="1"/>
  <c r="U488" i="3"/>
  <c r="S523" i="3"/>
  <c r="U523" i="3" s="1"/>
  <c r="U499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AE29" i="2" l="1"/>
  <c r="Z29" i="2" s="1"/>
  <c r="AC29" i="2"/>
  <c r="X29" i="2" s="1"/>
  <c r="AD29" i="2"/>
  <c r="Y29" i="2" s="1"/>
  <c r="AF29" i="2"/>
  <c r="AA29" i="2" s="1"/>
  <c r="V30" i="2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W30" i="2" l="1"/>
  <c r="V31" i="2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W31" i="2" l="1"/>
  <c r="V32" i="2"/>
  <c r="AE30" i="2"/>
  <c r="Z30" i="2" s="1"/>
  <c r="AC30" i="2"/>
  <c r="X30" i="2" s="1"/>
  <c r="AD30" i="2"/>
  <c r="Y30" i="2" s="1"/>
  <c r="AF30" i="2"/>
  <c r="AA30" i="2" s="1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W32" i="2" l="1"/>
  <c r="V33" i="2"/>
  <c r="AE31" i="2"/>
  <c r="Z31" i="2" s="1"/>
  <c r="AC31" i="2"/>
  <c r="X31" i="2" s="1"/>
  <c r="AF31" i="2"/>
  <c r="AA31" i="2" s="1"/>
  <c r="AD31" i="2"/>
  <c r="Y31" i="2" s="1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W33" i="2" l="1"/>
  <c r="V34" i="2"/>
  <c r="AE32" i="2"/>
  <c r="Z32" i="2" s="1"/>
  <c r="AC32" i="2"/>
  <c r="X32" i="2" s="1"/>
  <c r="AD32" i="2"/>
  <c r="Y32" i="2" s="1"/>
  <c r="AF32" i="2"/>
  <c r="AA32" i="2" s="1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W34" i="2" l="1"/>
  <c r="V35" i="2"/>
  <c r="AE33" i="2"/>
  <c r="Z33" i="2" s="1"/>
  <c r="AC33" i="2"/>
  <c r="X33" i="2" s="1"/>
  <c r="AF33" i="2"/>
  <c r="AA33" i="2" s="1"/>
  <c r="AD33" i="2"/>
  <c r="Y33" i="2" s="1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AE34" i="2" l="1"/>
  <c r="Z34" i="2" s="1"/>
  <c r="AC34" i="2"/>
  <c r="X34" i="2" s="1"/>
  <c r="AD34" i="2"/>
  <c r="Y34" i="2" s="1"/>
  <c r="AF34" i="2"/>
  <c r="AA34" i="2" s="1"/>
  <c r="W35" i="2"/>
  <c r="V36" i="2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36" i="2" l="1"/>
  <c r="V37" i="2"/>
  <c r="AE35" i="2"/>
  <c r="Z35" i="2" s="1"/>
  <c r="AC35" i="2"/>
  <c r="X35" i="2" s="1"/>
  <c r="AF35" i="2"/>
  <c r="AA35" i="2" s="1"/>
  <c r="AD35" i="2"/>
  <c r="Y35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W37" i="2" l="1"/>
  <c r="V38" i="2"/>
  <c r="AE36" i="2"/>
  <c r="Z36" i="2" s="1"/>
  <c r="AC36" i="2"/>
  <c r="X36" i="2" s="1"/>
  <c r="AD36" i="2"/>
  <c r="Y36" i="2" s="1"/>
  <c r="AF36" i="2"/>
  <c r="AA36" i="2" s="1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AE37" i="2" l="1"/>
  <c r="Z37" i="2" s="1"/>
  <c r="AC37" i="2"/>
  <c r="X37" i="2" s="1"/>
  <c r="AF37" i="2"/>
  <c r="AA37" i="2" s="1"/>
  <c r="AD37" i="2"/>
  <c r="Y37" i="2" s="1"/>
  <c r="W38" i="2"/>
  <c r="V39" i="2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W39" i="2" l="1"/>
  <c r="V40" i="2"/>
  <c r="AE38" i="2"/>
  <c r="Z38" i="2" s="1"/>
  <c r="AC38" i="2"/>
  <c r="X38" i="2" s="1"/>
  <c r="AD38" i="2"/>
  <c r="Y38" i="2" s="1"/>
  <c r="AF38" i="2"/>
  <c r="AA38" i="2" s="1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W40" i="2" l="1"/>
  <c r="V41" i="2"/>
  <c r="AE39" i="2"/>
  <c r="Z39" i="2" s="1"/>
  <c r="AC39" i="2"/>
  <c r="X39" i="2" s="1"/>
  <c r="AF39" i="2"/>
  <c r="AA39" i="2" s="1"/>
  <c r="AD39" i="2"/>
  <c r="Y39" i="2" s="1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W41" i="2" l="1"/>
  <c r="V42" i="2"/>
  <c r="AE40" i="2"/>
  <c r="Z40" i="2" s="1"/>
  <c r="AC40" i="2"/>
  <c r="X40" i="2" s="1"/>
  <c r="AD40" i="2"/>
  <c r="Y40" i="2" s="1"/>
  <c r="AF40" i="2"/>
  <c r="AA40" i="2" s="1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AE41" i="2" l="1"/>
  <c r="Z41" i="2" s="1"/>
  <c r="AC41" i="2"/>
  <c r="X41" i="2" s="1"/>
  <c r="AF41" i="2"/>
  <c r="AA41" i="2" s="1"/>
  <c r="AD41" i="2"/>
  <c r="Y41" i="2" s="1"/>
  <c r="W42" i="2"/>
  <c r="V43" i="2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W43" i="2" l="1"/>
  <c r="V44" i="2"/>
  <c r="AE42" i="2"/>
  <c r="Z42" i="2" s="1"/>
  <c r="AC42" i="2"/>
  <c r="X42" i="2" s="1"/>
  <c r="AD42" i="2"/>
  <c r="Y42" i="2" s="1"/>
  <c r="AF42" i="2"/>
  <c r="AA42" i="2" s="1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W44" i="2" l="1"/>
  <c r="V45" i="2"/>
  <c r="Z43" i="2"/>
  <c r="AE43" i="2"/>
  <c r="AC43" i="2"/>
  <c r="X43" i="2" s="1"/>
  <c r="AF43" i="2"/>
  <c r="AA43" i="2" s="1"/>
  <c r="AD43" i="2"/>
  <c r="Y43" i="2" s="1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AE44" i="2" l="1"/>
  <c r="Z44" i="2" s="1"/>
  <c r="AC44" i="2"/>
  <c r="X44" i="2" s="1"/>
  <c r="AD44" i="2"/>
  <c r="Y44" i="2" s="1"/>
  <c r="AF44" i="2"/>
  <c r="AA44" i="2" s="1"/>
  <c r="W45" i="2"/>
  <c r="V46" i="2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W46" i="2" l="1"/>
  <c r="V47" i="2"/>
  <c r="AE45" i="2"/>
  <c r="Z45" i="2" s="1"/>
  <c r="AC45" i="2"/>
  <c r="X45" i="2" s="1"/>
  <c r="AF45" i="2"/>
  <c r="AA45" i="2" s="1"/>
  <c r="AD45" i="2"/>
  <c r="Y45" i="2" s="1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W47" i="2" l="1"/>
  <c r="V48" i="2"/>
  <c r="AE46" i="2"/>
  <c r="Z46" i="2" s="1"/>
  <c r="AC46" i="2"/>
  <c r="X46" i="2" s="1"/>
  <c r="AD46" i="2"/>
  <c r="Y46" i="2" s="1"/>
  <c r="AF46" i="2"/>
  <c r="AA46" i="2" s="1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W48" i="2" l="1"/>
  <c r="V49" i="2"/>
  <c r="AE47" i="2"/>
  <c r="Z47" i="2" s="1"/>
  <c r="AC47" i="2"/>
  <c r="X47" i="2" s="1"/>
  <c r="AF47" i="2"/>
  <c r="AA47" i="2" s="1"/>
  <c r="AD47" i="2"/>
  <c r="Y47" i="2" s="1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W49" i="2" l="1"/>
  <c r="V50" i="2"/>
  <c r="AE48" i="2"/>
  <c r="Z48" i="2" s="1"/>
  <c r="AC48" i="2"/>
  <c r="X48" i="2" s="1"/>
  <c r="AF48" i="2"/>
  <c r="AA48" i="2" s="1"/>
  <c r="AD48" i="2"/>
  <c r="Y48" i="2" s="1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W50" i="2" l="1"/>
  <c r="V51" i="2"/>
  <c r="AE49" i="2"/>
  <c r="Z49" i="2" s="1"/>
  <c r="AC49" i="2"/>
  <c r="X49" i="2" s="1"/>
  <c r="AF49" i="2"/>
  <c r="AA49" i="2" s="1"/>
  <c r="AD49" i="2"/>
  <c r="Y49" i="2" s="1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W51" i="2" l="1"/>
  <c r="V52" i="2"/>
  <c r="AE50" i="2"/>
  <c r="Z50" i="2" s="1"/>
  <c r="AC50" i="2"/>
  <c r="X50" i="2" s="1"/>
  <c r="AF50" i="2"/>
  <c r="AA50" i="2" s="1"/>
  <c r="AD50" i="2"/>
  <c r="Y50" i="2" s="1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AE51" i="2" l="1"/>
  <c r="Z51" i="2" s="1"/>
  <c r="AC51" i="2"/>
  <c r="X51" i="2" s="1"/>
  <c r="AF51" i="2"/>
  <c r="AA51" i="2" s="1"/>
  <c r="AD51" i="2"/>
  <c r="Y51" i="2" s="1"/>
  <c r="W52" i="2"/>
  <c r="V53" i="2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W53" i="2" l="1"/>
  <c r="V54" i="2"/>
  <c r="AE52" i="2"/>
  <c r="Z52" i="2" s="1"/>
  <c r="AC52" i="2"/>
  <c r="X52" i="2" s="1"/>
  <c r="AF52" i="2"/>
  <c r="AA52" i="2" s="1"/>
  <c r="AD52" i="2"/>
  <c r="Y52" i="2" s="1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W54" i="2" l="1"/>
  <c r="V55" i="2"/>
  <c r="AE53" i="2"/>
  <c r="Z53" i="2" s="1"/>
  <c r="AC53" i="2"/>
  <c r="X53" i="2" s="1"/>
  <c r="AF53" i="2"/>
  <c r="AA53" i="2" s="1"/>
  <c r="AD53" i="2"/>
  <c r="Y53" i="2" s="1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AE54" i="2" l="1"/>
  <c r="Z54" i="2" s="1"/>
  <c r="AC54" i="2"/>
  <c r="X54" i="2" s="1"/>
  <c r="AF54" i="2"/>
  <c r="AA54" i="2" s="1"/>
  <c r="AD54" i="2"/>
  <c r="Y54" i="2" s="1"/>
  <c r="W55" i="2"/>
  <c r="V56" i="2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W56" i="2" l="1"/>
  <c r="V57" i="2"/>
  <c r="AE55" i="2"/>
  <c r="Z55" i="2" s="1"/>
  <c r="AC55" i="2"/>
  <c r="X55" i="2" s="1"/>
  <c r="AF55" i="2"/>
  <c r="AA55" i="2" s="1"/>
  <c r="AD55" i="2"/>
  <c r="Y55" i="2" s="1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AE56" i="2" l="1"/>
  <c r="Z56" i="2" s="1"/>
  <c r="AC56" i="2"/>
  <c r="X56" i="2" s="1"/>
  <c r="AF56" i="2"/>
  <c r="AA56" i="2" s="1"/>
  <c r="AD56" i="2"/>
  <c r="Y56" i="2" s="1"/>
  <c r="W57" i="2"/>
  <c r="V58" i="2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W58" i="2" l="1"/>
  <c r="V59" i="2"/>
  <c r="AE57" i="2"/>
  <c r="Z57" i="2" s="1"/>
  <c r="AC57" i="2"/>
  <c r="X57" i="2" s="1"/>
  <c r="AF57" i="2"/>
  <c r="AA57" i="2" s="1"/>
  <c r="AD57" i="2"/>
  <c r="Y57" i="2" s="1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W59" i="2" l="1"/>
  <c r="V60" i="2"/>
  <c r="AE58" i="2"/>
  <c r="Z58" i="2" s="1"/>
  <c r="AC58" i="2"/>
  <c r="X58" i="2" s="1"/>
  <c r="AF58" i="2"/>
  <c r="AA58" i="2" s="1"/>
  <c r="AD58" i="2"/>
  <c r="Y58" i="2" s="1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AE59" i="2" l="1"/>
  <c r="Z59" i="2" s="1"/>
  <c r="AC59" i="2"/>
  <c r="X59" i="2" s="1"/>
  <c r="AF59" i="2"/>
  <c r="AA59" i="2" s="1"/>
  <c r="AD59" i="2"/>
  <c r="Y59" i="2" s="1"/>
  <c r="W60" i="2"/>
  <c r="V61" i="2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W61" i="2" l="1"/>
  <c r="V62" i="2"/>
  <c r="AE60" i="2"/>
  <c r="Z60" i="2" s="1"/>
  <c r="AC60" i="2"/>
  <c r="X60" i="2" s="1"/>
  <c r="AF60" i="2"/>
  <c r="AA60" i="2" s="1"/>
  <c r="AD60" i="2"/>
  <c r="Y60" i="2" s="1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W62" i="2" l="1"/>
  <c r="V63" i="2"/>
  <c r="AE61" i="2"/>
  <c r="Z61" i="2" s="1"/>
  <c r="AC61" i="2"/>
  <c r="X61" i="2" s="1"/>
  <c r="AF61" i="2"/>
  <c r="AA61" i="2" s="1"/>
  <c r="AD61" i="2"/>
  <c r="Y61" i="2" s="1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AE62" i="2" l="1"/>
  <c r="Z62" i="2" s="1"/>
  <c r="AC62" i="2"/>
  <c r="X62" i="2" s="1"/>
  <c r="AF62" i="2"/>
  <c r="AA62" i="2" s="1"/>
  <c r="AD62" i="2"/>
  <c r="Y62" i="2" s="1"/>
  <c r="W63" i="2"/>
  <c r="V64" i="2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W64" i="2" l="1"/>
  <c r="V65" i="2"/>
  <c r="AE63" i="2"/>
  <c r="Z63" i="2" s="1"/>
  <c r="AC63" i="2"/>
  <c r="X63" i="2" s="1"/>
  <c r="AF63" i="2"/>
  <c r="AA63" i="2" s="1"/>
  <c r="AD63" i="2"/>
  <c r="Y63" i="2" s="1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AE64" i="2" l="1"/>
  <c r="Z64" i="2" s="1"/>
  <c r="AC64" i="2"/>
  <c r="X64" i="2" s="1"/>
  <c r="AF64" i="2"/>
  <c r="AA64" i="2" s="1"/>
  <c r="AD64" i="2"/>
  <c r="Y64" i="2" s="1"/>
  <c r="W65" i="2"/>
  <c r="V66" i="2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W66" i="2" l="1"/>
  <c r="V67" i="2"/>
  <c r="AE65" i="2"/>
  <c r="Z65" i="2" s="1"/>
  <c r="AC65" i="2"/>
  <c r="X65" i="2" s="1"/>
  <c r="AF65" i="2"/>
  <c r="AA65" i="2" s="1"/>
  <c r="AD65" i="2"/>
  <c r="Y65" i="2" s="1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W67" i="2" l="1"/>
  <c r="V68" i="2"/>
  <c r="AE66" i="2"/>
  <c r="Z66" i="2" s="1"/>
  <c r="AC66" i="2"/>
  <c r="X66" i="2" s="1"/>
  <c r="AF66" i="2"/>
  <c r="AA66" i="2" s="1"/>
  <c r="AD66" i="2"/>
  <c r="Y66" i="2" s="1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W68" i="2" l="1"/>
  <c r="V69" i="2"/>
  <c r="AE67" i="2"/>
  <c r="Z67" i="2" s="1"/>
  <c r="AC67" i="2"/>
  <c r="X67" i="2" s="1"/>
  <c r="AF67" i="2"/>
  <c r="AA67" i="2" s="1"/>
  <c r="AD67" i="2"/>
  <c r="Y67" i="2" s="1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W69" i="2" l="1"/>
  <c r="V70" i="2"/>
  <c r="AE68" i="2"/>
  <c r="Z68" i="2" s="1"/>
  <c r="AC68" i="2"/>
  <c r="X68" i="2" s="1"/>
  <c r="AF68" i="2"/>
  <c r="AA68" i="2" s="1"/>
  <c r="AD68" i="2"/>
  <c r="Y68" i="2" s="1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W70" i="2" l="1"/>
  <c r="V71" i="2"/>
  <c r="AE69" i="2"/>
  <c r="Z69" i="2" s="1"/>
  <c r="AC69" i="2"/>
  <c r="X69" i="2" s="1"/>
  <c r="AF69" i="2"/>
  <c r="AA69" i="2" s="1"/>
  <c r="AD69" i="2"/>
  <c r="Y69" i="2" s="1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W71" i="2" l="1"/>
  <c r="V72" i="2"/>
  <c r="AE70" i="2"/>
  <c r="Z70" i="2" s="1"/>
  <c r="AC70" i="2"/>
  <c r="X70" i="2" s="1"/>
  <c r="AF70" i="2"/>
  <c r="AA70" i="2" s="1"/>
  <c r="AD70" i="2"/>
  <c r="Y70" i="2" s="1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AE71" i="2" l="1"/>
  <c r="Z71" i="2" s="1"/>
  <c r="AC71" i="2"/>
  <c r="X71" i="2" s="1"/>
  <c r="AF71" i="2"/>
  <c r="AA71" i="2" s="1"/>
  <c r="AD71" i="2"/>
  <c r="Y71" i="2" s="1"/>
  <c r="W72" i="2"/>
  <c r="V73" i="2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W73" i="2" l="1"/>
  <c r="V74" i="2"/>
  <c r="AE72" i="2"/>
  <c r="Z72" i="2" s="1"/>
  <c r="AC72" i="2"/>
  <c r="X72" i="2" s="1"/>
  <c r="AF72" i="2"/>
  <c r="AA72" i="2" s="1"/>
  <c r="AD72" i="2"/>
  <c r="Y72" i="2" s="1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AE73" i="2" l="1"/>
  <c r="AC73" i="2"/>
  <c r="X73" i="2" s="1"/>
  <c r="AF73" i="2"/>
  <c r="AA73" i="2" s="1"/>
  <c r="AD73" i="2"/>
  <c r="Y73" i="2" s="1"/>
  <c r="Z73" i="2"/>
  <c r="W74" i="2"/>
  <c r="V75" i="2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W75" i="2" l="1"/>
  <c r="V76" i="2"/>
  <c r="AE74" i="2"/>
  <c r="Z74" i="2" s="1"/>
  <c r="AC74" i="2"/>
  <c r="X74" i="2" s="1"/>
  <c r="AF74" i="2"/>
  <c r="AA74" i="2" s="1"/>
  <c r="AD74" i="2"/>
  <c r="Y74" i="2" s="1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W76" i="2" l="1"/>
  <c r="V77" i="2"/>
  <c r="AE75" i="2"/>
  <c r="Z75" i="2" s="1"/>
  <c r="AC75" i="2"/>
  <c r="X75" i="2" s="1"/>
  <c r="AF75" i="2"/>
  <c r="AA75" i="2" s="1"/>
  <c r="AD75" i="2"/>
  <c r="Y75" i="2" s="1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W77" i="2" l="1"/>
  <c r="V78" i="2"/>
  <c r="AE76" i="2"/>
  <c r="Z76" i="2" s="1"/>
  <c r="AC76" i="2"/>
  <c r="X76" i="2" s="1"/>
  <c r="AF76" i="2"/>
  <c r="AA76" i="2" s="1"/>
  <c r="AD76" i="2"/>
  <c r="Y76" i="2" s="1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W78" i="2" l="1"/>
  <c r="V79" i="2"/>
  <c r="AE77" i="2"/>
  <c r="Z77" i="2" s="1"/>
  <c r="AC77" i="2"/>
  <c r="X77" i="2" s="1"/>
  <c r="AF77" i="2"/>
  <c r="AA77" i="2" s="1"/>
  <c r="AD77" i="2"/>
  <c r="Y77" i="2" s="1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W79" i="2" l="1"/>
  <c r="V80" i="2"/>
  <c r="AE78" i="2"/>
  <c r="Z78" i="2" s="1"/>
  <c r="AC78" i="2"/>
  <c r="X78" i="2" s="1"/>
  <c r="AF78" i="2"/>
  <c r="AA78" i="2" s="1"/>
  <c r="AD78" i="2"/>
  <c r="Y78" i="2" s="1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W80" i="2" l="1"/>
  <c r="V81" i="2"/>
  <c r="AE79" i="2"/>
  <c r="Z79" i="2" s="1"/>
  <c r="AC79" i="2"/>
  <c r="X79" i="2" s="1"/>
  <c r="AF79" i="2"/>
  <c r="AA79" i="2" s="1"/>
  <c r="AD79" i="2"/>
  <c r="Y79" i="2" s="1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W81" i="2" l="1"/>
  <c r="V82" i="2"/>
  <c r="AE80" i="2"/>
  <c r="Z80" i="2" s="1"/>
  <c r="AC80" i="2"/>
  <c r="X80" i="2" s="1"/>
  <c r="AF80" i="2"/>
  <c r="AA80" i="2" s="1"/>
  <c r="AD80" i="2"/>
  <c r="Y80" i="2" s="1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W82" i="2" l="1"/>
  <c r="V83" i="2"/>
  <c r="AE81" i="2"/>
  <c r="Z81" i="2" s="1"/>
  <c r="AC81" i="2"/>
  <c r="X81" i="2" s="1"/>
  <c r="AF81" i="2"/>
  <c r="AA81" i="2" s="1"/>
  <c r="AD81" i="2"/>
  <c r="Y81" i="2" s="1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AE82" i="2" l="1"/>
  <c r="AC82" i="2"/>
  <c r="X82" i="2" s="1"/>
  <c r="AF82" i="2"/>
  <c r="AA82" i="2" s="1"/>
  <c r="AD82" i="2"/>
  <c r="Y82" i="2" s="1"/>
  <c r="Z82" i="2"/>
  <c r="W83" i="2"/>
  <c r="V84" i="2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W84" i="2" l="1"/>
  <c r="V85" i="2"/>
  <c r="AE83" i="2"/>
  <c r="Z83" i="2" s="1"/>
  <c r="AC83" i="2"/>
  <c r="X83" i="2" s="1"/>
  <c r="AF83" i="2"/>
  <c r="AA83" i="2" s="1"/>
  <c r="AD83" i="2"/>
  <c r="Y83" i="2" s="1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AE84" i="2" l="1"/>
  <c r="AC84" i="2"/>
  <c r="X84" i="2" s="1"/>
  <c r="AF84" i="2"/>
  <c r="AA84" i="2" s="1"/>
  <c r="AD84" i="2"/>
  <c r="Y84" i="2" s="1"/>
  <c r="Z84" i="2"/>
  <c r="W85" i="2"/>
  <c r="V86" i="2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W86" i="2" l="1"/>
  <c r="V87" i="2"/>
  <c r="AE85" i="2"/>
  <c r="Z85" i="2" s="1"/>
  <c r="AC85" i="2"/>
  <c r="X85" i="2" s="1"/>
  <c r="AF85" i="2"/>
  <c r="AA85" i="2" s="1"/>
  <c r="AD85" i="2"/>
  <c r="Y85" i="2" s="1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W87" i="2" l="1"/>
  <c r="V88" i="2"/>
  <c r="AE86" i="2"/>
  <c r="Z86" i="2" s="1"/>
  <c r="AC86" i="2"/>
  <c r="X86" i="2" s="1"/>
  <c r="AF86" i="2"/>
  <c r="AA86" i="2" s="1"/>
  <c r="AD86" i="2"/>
  <c r="Y86" i="2" s="1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W88" i="2" l="1"/>
  <c r="V89" i="2"/>
  <c r="AE87" i="2"/>
  <c r="Z87" i="2" s="1"/>
  <c r="AC87" i="2"/>
  <c r="X87" i="2" s="1"/>
  <c r="AF87" i="2"/>
  <c r="AA87" i="2" s="1"/>
  <c r="AD87" i="2"/>
  <c r="Y87" i="2" s="1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W89" i="2" l="1"/>
  <c r="V90" i="2"/>
  <c r="AE88" i="2"/>
  <c r="Z88" i="2" s="1"/>
  <c r="AC88" i="2"/>
  <c r="X88" i="2" s="1"/>
  <c r="AF88" i="2"/>
  <c r="AA88" i="2" s="1"/>
  <c r="AD88" i="2"/>
  <c r="Y88" i="2" s="1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0" i="2" l="1"/>
  <c r="V91" i="2"/>
  <c r="AE89" i="2"/>
  <c r="Z89" i="2" s="1"/>
  <c r="AC89" i="2"/>
  <c r="X89" i="2" s="1"/>
  <c r="AF89" i="2"/>
  <c r="AA89" i="2" s="1"/>
  <c r="AD89" i="2"/>
  <c r="Y89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W91" i="2" l="1"/>
  <c r="V92" i="2"/>
  <c r="AE90" i="2"/>
  <c r="Z90" i="2" s="1"/>
  <c r="AC90" i="2"/>
  <c r="X90" i="2" s="1"/>
  <c r="AF90" i="2"/>
  <c r="AA90" i="2" s="1"/>
  <c r="AD90" i="2"/>
  <c r="Y90" i="2" s="1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AE91" i="2" l="1"/>
  <c r="Z91" i="2" s="1"/>
  <c r="AC91" i="2"/>
  <c r="X91" i="2" s="1"/>
  <c r="AF91" i="2"/>
  <c r="AA91" i="2" s="1"/>
  <c r="AD91" i="2"/>
  <c r="Y91" i="2" s="1"/>
  <c r="W92" i="2"/>
  <c r="V93" i="2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W93" i="2" l="1"/>
  <c r="V94" i="2"/>
  <c r="AE92" i="2"/>
  <c r="Z92" i="2" s="1"/>
  <c r="AC92" i="2"/>
  <c r="X92" i="2" s="1"/>
  <c r="AF92" i="2"/>
  <c r="AA92" i="2" s="1"/>
  <c r="AD92" i="2"/>
  <c r="Y92" i="2" s="1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AE93" i="2" l="1"/>
  <c r="Z93" i="2" s="1"/>
  <c r="AC93" i="2"/>
  <c r="X93" i="2" s="1"/>
  <c r="AF93" i="2"/>
  <c r="AA93" i="2" s="1"/>
  <c r="AD93" i="2"/>
  <c r="Y93" i="2" s="1"/>
  <c r="W94" i="2"/>
  <c r="V95" i="2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W95" i="2" l="1"/>
  <c r="V96" i="2"/>
  <c r="AE94" i="2"/>
  <c r="Z94" i="2" s="1"/>
  <c r="AC94" i="2"/>
  <c r="X94" i="2" s="1"/>
  <c r="AF94" i="2"/>
  <c r="AA94" i="2" s="1"/>
  <c r="AD94" i="2"/>
  <c r="Y94" i="2" s="1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AE95" i="2" l="1"/>
  <c r="Z95" i="2" s="1"/>
  <c r="AC95" i="2"/>
  <c r="X95" i="2" s="1"/>
  <c r="AF95" i="2"/>
  <c r="AA95" i="2" s="1"/>
  <c r="AD95" i="2"/>
  <c r="Y95" i="2" s="1"/>
  <c r="W96" i="2"/>
  <c r="V97" i="2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W97" i="2" l="1"/>
  <c r="V98" i="2"/>
  <c r="AE96" i="2"/>
  <c r="Z96" i="2" s="1"/>
  <c r="AC96" i="2"/>
  <c r="X96" i="2" s="1"/>
  <c r="AF96" i="2"/>
  <c r="AA96" i="2" s="1"/>
  <c r="AD96" i="2"/>
  <c r="Y96" i="2" s="1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AE97" i="2" l="1"/>
  <c r="Z97" i="2" s="1"/>
  <c r="AC97" i="2"/>
  <c r="X97" i="2" s="1"/>
  <c r="AF97" i="2"/>
  <c r="AA97" i="2" s="1"/>
  <c r="AD97" i="2"/>
  <c r="Y97" i="2" s="1"/>
  <c r="W98" i="2"/>
  <c r="V99" i="2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W99" i="2" l="1"/>
  <c r="V100" i="2"/>
  <c r="AE98" i="2"/>
  <c r="Z98" i="2" s="1"/>
  <c r="AC98" i="2"/>
  <c r="X98" i="2" s="1"/>
  <c r="AF98" i="2"/>
  <c r="AA98" i="2" s="1"/>
  <c r="AD98" i="2"/>
  <c r="Y98" i="2" s="1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AE99" i="2" l="1"/>
  <c r="Z99" i="2" s="1"/>
  <c r="AC99" i="2"/>
  <c r="X99" i="2" s="1"/>
  <c r="AF99" i="2"/>
  <c r="AA99" i="2" s="1"/>
  <c r="AD99" i="2"/>
  <c r="Y99" i="2" s="1"/>
  <c r="W100" i="2"/>
  <c r="V101" i="2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W101" i="2" l="1"/>
  <c r="V102" i="2"/>
  <c r="AE100" i="2"/>
  <c r="Z100" i="2" s="1"/>
  <c r="AC100" i="2"/>
  <c r="X100" i="2" s="1"/>
  <c r="AF100" i="2"/>
  <c r="AA100" i="2" s="1"/>
  <c r="AD100" i="2"/>
  <c r="Y100" i="2" s="1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AE101" i="2" l="1"/>
  <c r="Z101" i="2" s="1"/>
  <c r="AC101" i="2"/>
  <c r="X101" i="2" s="1"/>
  <c r="AF101" i="2"/>
  <c r="AA101" i="2" s="1"/>
  <c r="AD101" i="2"/>
  <c r="Y101" i="2" s="1"/>
  <c r="W102" i="2"/>
  <c r="V103" i="2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W103" i="2" l="1"/>
  <c r="V104" i="2"/>
  <c r="AE102" i="2"/>
  <c r="Z102" i="2" s="1"/>
  <c r="AC102" i="2"/>
  <c r="X102" i="2" s="1"/>
  <c r="AF102" i="2"/>
  <c r="AA102" i="2" s="1"/>
  <c r="AD102" i="2"/>
  <c r="Y102" i="2" s="1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W104" i="2" l="1"/>
  <c r="V105" i="2"/>
  <c r="AE103" i="2"/>
  <c r="Z103" i="2" s="1"/>
  <c r="AC103" i="2"/>
  <c r="X103" i="2" s="1"/>
  <c r="AF103" i="2"/>
  <c r="AA103" i="2" s="1"/>
  <c r="AD103" i="2"/>
  <c r="Y103" i="2" s="1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W105" i="2" l="1"/>
  <c r="V106" i="2"/>
  <c r="AE104" i="2"/>
  <c r="Z104" i="2" s="1"/>
  <c r="AC104" i="2"/>
  <c r="X104" i="2" s="1"/>
  <c r="AF104" i="2"/>
  <c r="AA104" i="2" s="1"/>
  <c r="AD104" i="2"/>
  <c r="Y104" i="2" s="1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W106" i="2" l="1"/>
  <c r="V107" i="2"/>
  <c r="AE105" i="2"/>
  <c r="Z105" i="2" s="1"/>
  <c r="AC105" i="2"/>
  <c r="X105" i="2" s="1"/>
  <c r="AF105" i="2"/>
  <c r="AA105" i="2" s="1"/>
  <c r="AD105" i="2"/>
  <c r="Y105" i="2" s="1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W107" i="2" l="1"/>
  <c r="V108" i="2"/>
  <c r="AE106" i="2"/>
  <c r="Z106" i="2" s="1"/>
  <c r="AC106" i="2"/>
  <c r="X106" i="2" s="1"/>
  <c r="AF106" i="2"/>
  <c r="AA106" i="2" s="1"/>
  <c r="AD106" i="2"/>
  <c r="Y106" i="2" s="1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AE107" i="2" l="1"/>
  <c r="Z107" i="2" s="1"/>
  <c r="AC107" i="2"/>
  <c r="X107" i="2" s="1"/>
  <c r="AF107" i="2"/>
  <c r="AA107" i="2" s="1"/>
  <c r="AD107" i="2"/>
  <c r="Y107" i="2" s="1"/>
  <c r="W108" i="2"/>
  <c r="V109" i="2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W109" i="2" l="1"/>
  <c r="V110" i="2"/>
  <c r="AF108" i="2"/>
  <c r="AA108" i="2" s="1"/>
  <c r="AD108" i="2"/>
  <c r="Y108" i="2" s="1"/>
  <c r="AC108" i="2"/>
  <c r="X108" i="2" s="1"/>
  <c r="AE108" i="2"/>
  <c r="Z108" i="2" s="1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W110" i="2" l="1"/>
  <c r="V111" i="2"/>
  <c r="AF109" i="2"/>
  <c r="AA109" i="2" s="1"/>
  <c r="AD109" i="2"/>
  <c r="Y109" i="2" s="1"/>
  <c r="AE109" i="2"/>
  <c r="Z109" i="2" s="1"/>
  <c r="AC109" i="2"/>
  <c r="X109" i="2" s="1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W111" i="2" l="1"/>
  <c r="V112" i="2"/>
  <c r="AF110" i="2"/>
  <c r="AA110" i="2" s="1"/>
  <c r="AD110" i="2"/>
  <c r="Y110" i="2" s="1"/>
  <c r="AC110" i="2"/>
  <c r="X110" i="2" s="1"/>
  <c r="AE110" i="2"/>
  <c r="Z110" i="2" s="1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W112" i="2" l="1"/>
  <c r="V113" i="2"/>
  <c r="AF111" i="2"/>
  <c r="AA111" i="2" s="1"/>
  <c r="AD111" i="2"/>
  <c r="Y111" i="2" s="1"/>
  <c r="AE111" i="2"/>
  <c r="Z111" i="2" s="1"/>
  <c r="AC111" i="2"/>
  <c r="X111" i="2" s="1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W113" i="2" l="1"/>
  <c r="V114" i="2"/>
  <c r="AF112" i="2"/>
  <c r="AA112" i="2" s="1"/>
  <c r="AD112" i="2"/>
  <c r="Y112" i="2" s="1"/>
  <c r="AC112" i="2"/>
  <c r="X112" i="2" s="1"/>
  <c r="AE112" i="2"/>
  <c r="Z112" i="2" s="1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W114" i="2" l="1"/>
  <c r="V115" i="2"/>
  <c r="AF113" i="2"/>
  <c r="AA113" i="2" s="1"/>
  <c r="AD113" i="2"/>
  <c r="Y113" i="2" s="1"/>
  <c r="AE113" i="2"/>
  <c r="Z113" i="2" s="1"/>
  <c r="AC113" i="2"/>
  <c r="X113" i="2" s="1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W115" i="2" l="1"/>
  <c r="V116" i="2"/>
  <c r="AF114" i="2"/>
  <c r="AA114" i="2" s="1"/>
  <c r="AD114" i="2"/>
  <c r="Y114" i="2" s="1"/>
  <c r="AC114" i="2"/>
  <c r="X114" i="2" s="1"/>
  <c r="AE114" i="2"/>
  <c r="Z114" i="2" s="1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W116" i="2" l="1"/>
  <c r="V117" i="2"/>
  <c r="AF115" i="2"/>
  <c r="AA115" i="2" s="1"/>
  <c r="AD115" i="2"/>
  <c r="Y115" i="2" s="1"/>
  <c r="AE115" i="2"/>
  <c r="Z115" i="2" s="1"/>
  <c r="AC115" i="2"/>
  <c r="X115" i="2" s="1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s="1"/>
  <c r="W117" i="2" l="1"/>
  <c r="V118" i="2"/>
  <c r="AF116" i="2"/>
  <c r="AA116" i="2" s="1"/>
  <c r="AD116" i="2"/>
  <c r="Y116" i="2" s="1"/>
  <c r="AC116" i="2"/>
  <c r="X116" i="2" s="1"/>
  <c r="AE116" i="2"/>
  <c r="Z116" i="2" s="1"/>
  <c r="V21" i="3"/>
  <c r="W118" i="2" l="1"/>
  <c r="V119" i="2"/>
  <c r="AF117" i="2"/>
  <c r="AA117" i="2" s="1"/>
  <c r="AD117" i="2"/>
  <c r="Y117" i="2" s="1"/>
  <c r="AE117" i="2"/>
  <c r="Z117" i="2" s="1"/>
  <c r="AC117" i="2"/>
  <c r="X117" i="2" s="1"/>
  <c r="V104" i="3"/>
  <c r="V27" i="3"/>
  <c r="V52" i="3"/>
  <c r="V50" i="3"/>
  <c r="V31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Z110" i="3" s="1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55" i="3"/>
  <c r="V24" i="3"/>
  <c r="Z23" i="3" s="1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Z64" i="3" s="1"/>
  <c r="V88" i="3"/>
  <c r="V70" i="3"/>
  <c r="V83" i="3"/>
  <c r="V85" i="3"/>
  <c r="Z84" i="3" s="1"/>
  <c r="V47" i="3"/>
  <c r="V96" i="3"/>
  <c r="V63" i="3"/>
  <c r="V106" i="3"/>
  <c r="V94" i="3"/>
  <c r="V59" i="3"/>
  <c r="V127" i="3"/>
  <c r="V98" i="3"/>
  <c r="V28" i="3"/>
  <c r="Z27" i="3" s="1"/>
  <c r="V100" i="3"/>
  <c r="V125" i="3"/>
  <c r="V87" i="3"/>
  <c r="V39" i="3"/>
  <c r="V112" i="3"/>
  <c r="V105" i="3"/>
  <c r="V119" i="3"/>
  <c r="V41" i="3"/>
  <c r="V34" i="3"/>
  <c r="Z33" i="3" s="1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V124" i="3"/>
  <c r="Z79" i="3" l="1"/>
  <c r="Z58" i="3"/>
  <c r="Z69" i="3"/>
  <c r="Z126" i="3"/>
  <c r="V130" i="3"/>
  <c r="Z129" i="3" s="1"/>
  <c r="AF118" i="2"/>
  <c r="AA118" i="2" s="1"/>
  <c r="AD118" i="2"/>
  <c r="Y118" i="2" s="1"/>
  <c r="AC118" i="2"/>
  <c r="X118" i="2" s="1"/>
  <c r="AE118" i="2"/>
  <c r="Z118" i="2" s="1"/>
  <c r="W119" i="2"/>
  <c r="V120" i="2"/>
  <c r="Z122" i="3"/>
  <c r="Z75" i="3"/>
  <c r="Z111" i="3"/>
  <c r="Z54" i="3"/>
  <c r="Z77" i="3"/>
  <c r="Z50" i="3"/>
  <c r="Z24" i="3"/>
  <c r="Z121" i="3"/>
  <c r="Z97" i="3"/>
  <c r="Z116" i="3"/>
  <c r="Z62" i="3"/>
  <c r="Z104" i="3"/>
  <c r="Z45" i="3"/>
  <c r="Z71" i="3"/>
  <c r="Z81" i="3"/>
  <c r="Z40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V131" i="3" l="1"/>
  <c r="Z130" i="3" s="1"/>
  <c r="AF119" i="2"/>
  <c r="AA119" i="2" s="1"/>
  <c r="AD119" i="2"/>
  <c r="Y119" i="2" s="1"/>
  <c r="AE119" i="2"/>
  <c r="Z119" i="2" s="1"/>
  <c r="AC119" i="2"/>
  <c r="X119" i="2" s="1"/>
  <c r="W120" i="2"/>
  <c r="V121" i="2"/>
  <c r="Y21" i="3"/>
  <c r="V132" i="3" l="1"/>
  <c r="Z131" i="3" s="1"/>
  <c r="AF120" i="2"/>
  <c r="AA120" i="2" s="1"/>
  <c r="AD120" i="2"/>
  <c r="Y120" i="2" s="1"/>
  <c r="AC120" i="2"/>
  <c r="X120" i="2" s="1"/>
  <c r="AE120" i="2"/>
  <c r="Z120" i="2" s="1"/>
  <c r="W121" i="2"/>
  <c r="V122" i="2"/>
  <c r="V133" i="3" l="1"/>
  <c r="Z132" i="3" s="1"/>
  <c r="AF121" i="2"/>
  <c r="AA121" i="2" s="1"/>
  <c r="AD121" i="2"/>
  <c r="Y121" i="2" s="1"/>
  <c r="AC121" i="2"/>
  <c r="X121" i="2" s="1"/>
  <c r="AE121" i="2"/>
  <c r="Z121" i="2" s="1"/>
  <c r="W122" i="2"/>
  <c r="V123" i="2"/>
  <c r="Y22" i="3"/>
  <c r="AB22" i="3" l="1"/>
  <c r="AG22" i="3"/>
  <c r="AA22" i="3"/>
  <c r="V134" i="3"/>
  <c r="Z133" i="3" s="1"/>
  <c r="AF122" i="2"/>
  <c r="AA122" i="2" s="1"/>
  <c r="AD122" i="2"/>
  <c r="Y122" i="2" s="1"/>
  <c r="AE122" i="2"/>
  <c r="Z122" i="2" s="1"/>
  <c r="AC122" i="2"/>
  <c r="X122" i="2" s="1"/>
  <c r="W123" i="2"/>
  <c r="V124" i="2"/>
  <c r="AC22" i="3" l="1"/>
  <c r="AD22" i="3" s="1"/>
  <c r="AE22" i="3" s="1"/>
  <c r="AF22" i="3" s="1"/>
  <c r="Y23" i="3" s="1"/>
  <c r="V135" i="3"/>
  <c r="Z134" i="3" s="1"/>
  <c r="AF123" i="2"/>
  <c r="AA123" i="2" s="1"/>
  <c r="AD123" i="2"/>
  <c r="Y123" i="2" s="1"/>
  <c r="AC123" i="2"/>
  <c r="X123" i="2" s="1"/>
  <c r="AE123" i="2"/>
  <c r="Z123" i="2" s="1"/>
  <c r="W124" i="2"/>
  <c r="V125" i="2"/>
  <c r="AG23" i="3" l="1"/>
  <c r="AA23" i="3"/>
  <c r="AB23" i="3"/>
  <c r="V136" i="3"/>
  <c r="Z135" i="3" s="1"/>
  <c r="AF124" i="2"/>
  <c r="AA124" i="2" s="1"/>
  <c r="AD124" i="2"/>
  <c r="Y124" i="2" s="1"/>
  <c r="AE124" i="2"/>
  <c r="Z124" i="2" s="1"/>
  <c r="AC124" i="2"/>
  <c r="X124" i="2" s="1"/>
  <c r="W125" i="2"/>
  <c r="V126" i="2"/>
  <c r="AC23" i="3" l="1"/>
  <c r="AD23" i="3" s="1"/>
  <c r="AE23" i="3" s="1"/>
  <c r="AF23" i="3" s="1"/>
  <c r="Y24" i="3" s="1"/>
  <c r="V137" i="3"/>
  <c r="Z136" i="3" s="1"/>
  <c r="AF125" i="2"/>
  <c r="AA125" i="2" s="1"/>
  <c r="AD125" i="2"/>
  <c r="Y125" i="2" s="1"/>
  <c r="AC125" i="2"/>
  <c r="X125" i="2" s="1"/>
  <c r="AE125" i="2"/>
  <c r="Z125" i="2" s="1"/>
  <c r="W126" i="2"/>
  <c r="V127" i="2"/>
  <c r="AG24" i="3" l="1"/>
  <c r="AA24" i="3"/>
  <c r="AB24" i="3"/>
  <c r="V138" i="3"/>
  <c r="Z137" i="3" s="1"/>
  <c r="AF126" i="2"/>
  <c r="AA126" i="2" s="1"/>
  <c r="AD126" i="2"/>
  <c r="Y126" i="2" s="1"/>
  <c r="AE126" i="2"/>
  <c r="Z126" i="2" s="1"/>
  <c r="AC126" i="2"/>
  <c r="X126" i="2" s="1"/>
  <c r="W127" i="2"/>
  <c r="V128" i="2"/>
  <c r="AC24" i="3" l="1"/>
  <c r="AD24" i="3" s="1"/>
  <c r="AE24" i="3" s="1"/>
  <c r="AF24" i="3" s="1"/>
  <c r="Y25" i="3" s="1"/>
  <c r="V139" i="3"/>
  <c r="Z138" i="3" s="1"/>
  <c r="AF127" i="2"/>
  <c r="AA127" i="2" s="1"/>
  <c r="AD127" i="2"/>
  <c r="Y127" i="2" s="1"/>
  <c r="AC127" i="2"/>
  <c r="X127" i="2" s="1"/>
  <c r="AE127" i="2"/>
  <c r="Z127" i="2" s="1"/>
  <c r="W128" i="2"/>
  <c r="V129" i="2"/>
  <c r="AG25" i="3" l="1"/>
  <c r="AA25" i="3"/>
  <c r="AB25" i="3"/>
  <c r="V140" i="3"/>
  <c r="Z139" i="3" s="1"/>
  <c r="AF128" i="2"/>
  <c r="AA128" i="2" s="1"/>
  <c r="AD128" i="2"/>
  <c r="Y128" i="2" s="1"/>
  <c r="AE128" i="2"/>
  <c r="Z128" i="2" s="1"/>
  <c r="AC128" i="2"/>
  <c r="X128" i="2" s="1"/>
  <c r="W129" i="2"/>
  <c r="V130" i="2"/>
  <c r="AC25" i="3" l="1"/>
  <c r="AD25" i="3" s="1"/>
  <c r="AE25" i="3" s="1"/>
  <c r="AF25" i="3" s="1"/>
  <c r="Y26" i="3" s="1"/>
  <c r="V141" i="3"/>
  <c r="Z140" i="3" s="1"/>
  <c r="AF129" i="2"/>
  <c r="AA129" i="2" s="1"/>
  <c r="AD129" i="2"/>
  <c r="Y129" i="2" s="1"/>
  <c r="AC129" i="2"/>
  <c r="X129" i="2" s="1"/>
  <c r="AE129" i="2"/>
  <c r="Z129" i="2" s="1"/>
  <c r="W130" i="2"/>
  <c r="V131" i="2"/>
  <c r="AG26" i="3" l="1"/>
  <c r="AA26" i="3"/>
  <c r="AB26" i="3"/>
  <c r="V142" i="3"/>
  <c r="Z141" i="3" s="1"/>
  <c r="AF130" i="2"/>
  <c r="AA130" i="2" s="1"/>
  <c r="AD130" i="2"/>
  <c r="Y130" i="2" s="1"/>
  <c r="AE130" i="2"/>
  <c r="Z130" i="2" s="1"/>
  <c r="AC130" i="2"/>
  <c r="X130" i="2" s="1"/>
  <c r="W131" i="2"/>
  <c r="V132" i="2"/>
  <c r="AC26" i="3" l="1"/>
  <c r="AD26" i="3" s="1"/>
  <c r="AE26" i="3" s="1"/>
  <c r="AF26" i="3" s="1"/>
  <c r="Y27" i="3" s="1"/>
  <c r="V143" i="3"/>
  <c r="Z142" i="3" s="1"/>
  <c r="AF131" i="2"/>
  <c r="AA131" i="2" s="1"/>
  <c r="AD131" i="2"/>
  <c r="Y131" i="2" s="1"/>
  <c r="AC131" i="2"/>
  <c r="X131" i="2" s="1"/>
  <c r="AE131" i="2"/>
  <c r="Z131" i="2" s="1"/>
  <c r="W132" i="2"/>
  <c r="V133" i="2"/>
  <c r="AG27" i="3" l="1"/>
  <c r="AA27" i="3"/>
  <c r="AB27" i="3"/>
  <c r="V144" i="3"/>
  <c r="Z143" i="3" s="1"/>
  <c r="AF132" i="2"/>
  <c r="AA132" i="2" s="1"/>
  <c r="AD132" i="2"/>
  <c r="Y132" i="2" s="1"/>
  <c r="AE132" i="2"/>
  <c r="Z132" i="2" s="1"/>
  <c r="AC132" i="2"/>
  <c r="X132" i="2" s="1"/>
  <c r="W133" i="2"/>
  <c r="V134" i="2"/>
  <c r="AC27" i="3" l="1"/>
  <c r="AD27" i="3" s="1"/>
  <c r="AE27" i="3" s="1"/>
  <c r="AF27" i="3" s="1"/>
  <c r="Y28" i="3" s="1"/>
  <c r="V145" i="3"/>
  <c r="Z144" i="3" s="1"/>
  <c r="AF133" i="2"/>
  <c r="AA133" i="2" s="1"/>
  <c r="AD133" i="2"/>
  <c r="Y133" i="2" s="1"/>
  <c r="AC133" i="2"/>
  <c r="X133" i="2" s="1"/>
  <c r="AE133" i="2"/>
  <c r="Z133" i="2" s="1"/>
  <c r="W134" i="2"/>
  <c r="V135" i="2"/>
  <c r="AA28" i="3" l="1"/>
  <c r="AB28" i="3"/>
  <c r="AG28" i="3"/>
  <c r="V146" i="3"/>
  <c r="Z145" i="3" s="1"/>
  <c r="AF134" i="2"/>
  <c r="AA134" i="2" s="1"/>
  <c r="AD134" i="2"/>
  <c r="Y134" i="2" s="1"/>
  <c r="AE134" i="2"/>
  <c r="Z134" i="2" s="1"/>
  <c r="AC134" i="2"/>
  <c r="X134" i="2" s="1"/>
  <c r="W135" i="2"/>
  <c r="V136" i="2"/>
  <c r="AC28" i="3" l="1"/>
  <c r="AD28" i="3" s="1"/>
  <c r="AE28" i="3" s="1"/>
  <c r="AF28" i="3" s="1"/>
  <c r="Y29" i="3" s="1"/>
  <c r="V147" i="3"/>
  <c r="Z146" i="3" s="1"/>
  <c r="AF135" i="2"/>
  <c r="AA135" i="2" s="1"/>
  <c r="AD135" i="2"/>
  <c r="Y135" i="2" s="1"/>
  <c r="AC135" i="2"/>
  <c r="X135" i="2" s="1"/>
  <c r="AE135" i="2"/>
  <c r="Z135" i="2" s="1"/>
  <c r="W136" i="2"/>
  <c r="V137" i="2"/>
  <c r="AA29" i="3" l="1"/>
  <c r="AB29" i="3"/>
  <c r="AG29" i="3"/>
  <c r="V148" i="3"/>
  <c r="Z147" i="3" s="1"/>
  <c r="AF136" i="2"/>
  <c r="AA136" i="2" s="1"/>
  <c r="AD136" i="2"/>
  <c r="Y136" i="2" s="1"/>
  <c r="AE136" i="2"/>
  <c r="Z136" i="2" s="1"/>
  <c r="AC136" i="2"/>
  <c r="X136" i="2" s="1"/>
  <c r="W137" i="2"/>
  <c r="V138" i="2"/>
  <c r="AC29" i="3" l="1"/>
  <c r="AD29" i="3" s="1"/>
  <c r="AE29" i="3" s="1"/>
  <c r="AF29" i="3" s="1"/>
  <c r="Y30" i="3" s="1"/>
  <c r="V149" i="3"/>
  <c r="Z148" i="3" s="1"/>
  <c r="AF137" i="2"/>
  <c r="AA137" i="2" s="1"/>
  <c r="AD137" i="2"/>
  <c r="Y137" i="2" s="1"/>
  <c r="AC137" i="2"/>
  <c r="X137" i="2" s="1"/>
  <c r="AE137" i="2"/>
  <c r="Z137" i="2" s="1"/>
  <c r="W138" i="2"/>
  <c r="V139" i="2"/>
  <c r="AB30" i="3" l="1"/>
  <c r="AG30" i="3"/>
  <c r="AA30" i="3"/>
  <c r="V150" i="3"/>
  <c r="Z149" i="3" s="1"/>
  <c r="AF138" i="2"/>
  <c r="AA138" i="2" s="1"/>
  <c r="AD138" i="2"/>
  <c r="Y138" i="2" s="1"/>
  <c r="AE138" i="2"/>
  <c r="Z138" i="2" s="1"/>
  <c r="AC138" i="2"/>
  <c r="X138" i="2" s="1"/>
  <c r="W139" i="2"/>
  <c r="V140" i="2"/>
  <c r="AC30" i="3" l="1"/>
  <c r="AD30" i="3" s="1"/>
  <c r="AE30" i="3" s="1"/>
  <c r="AF30" i="3" s="1"/>
  <c r="Y31" i="3" s="1"/>
  <c r="V151" i="3"/>
  <c r="Z150" i="3" s="1"/>
  <c r="AF139" i="2"/>
  <c r="AA139" i="2" s="1"/>
  <c r="AD139" i="2"/>
  <c r="Y139" i="2" s="1"/>
  <c r="AC139" i="2"/>
  <c r="X139" i="2" s="1"/>
  <c r="AE139" i="2"/>
  <c r="Z139" i="2" s="1"/>
  <c r="W140" i="2"/>
  <c r="V141" i="2"/>
  <c r="AG31" i="3" l="1"/>
  <c r="AA31" i="3"/>
  <c r="AB31" i="3"/>
  <c r="V152" i="3"/>
  <c r="Z151" i="3" s="1"/>
  <c r="AF140" i="2"/>
  <c r="AA140" i="2" s="1"/>
  <c r="AD140" i="2"/>
  <c r="Y140" i="2" s="1"/>
  <c r="AE140" i="2"/>
  <c r="Z140" i="2" s="1"/>
  <c r="AC140" i="2"/>
  <c r="X140" i="2" s="1"/>
  <c r="W141" i="2"/>
  <c r="V142" i="2"/>
  <c r="AC31" i="3" l="1"/>
  <c r="AD31" i="3" s="1"/>
  <c r="AE31" i="3" s="1"/>
  <c r="AF31" i="3" s="1"/>
  <c r="Y32" i="3" s="1"/>
  <c r="V153" i="3"/>
  <c r="Z152" i="3" s="1"/>
  <c r="AF141" i="2"/>
  <c r="AA141" i="2" s="1"/>
  <c r="AD141" i="2"/>
  <c r="Y141" i="2" s="1"/>
  <c r="AC141" i="2"/>
  <c r="X141" i="2" s="1"/>
  <c r="AE141" i="2"/>
  <c r="Z141" i="2" s="1"/>
  <c r="W142" i="2"/>
  <c r="V143" i="2"/>
  <c r="AG32" i="3" l="1"/>
  <c r="AA32" i="3"/>
  <c r="AB32" i="3"/>
  <c r="V154" i="3"/>
  <c r="Z153" i="3" s="1"/>
  <c r="AF142" i="2"/>
  <c r="AA142" i="2" s="1"/>
  <c r="AD142" i="2"/>
  <c r="Y142" i="2" s="1"/>
  <c r="AE142" i="2"/>
  <c r="Z142" i="2" s="1"/>
  <c r="AC142" i="2"/>
  <c r="X142" i="2" s="1"/>
  <c r="W143" i="2"/>
  <c r="V144" i="2"/>
  <c r="AC32" i="3" l="1"/>
  <c r="AD32" i="3" s="1"/>
  <c r="AE32" i="3" s="1"/>
  <c r="AF32" i="3" s="1"/>
  <c r="Y33" i="3" s="1"/>
  <c r="V155" i="3"/>
  <c r="Z154" i="3" s="1"/>
  <c r="AF143" i="2"/>
  <c r="AA143" i="2" s="1"/>
  <c r="AD143" i="2"/>
  <c r="Y143" i="2" s="1"/>
  <c r="AC143" i="2"/>
  <c r="X143" i="2" s="1"/>
  <c r="AE143" i="2"/>
  <c r="Z143" i="2" s="1"/>
  <c r="W144" i="2"/>
  <c r="V145" i="2"/>
  <c r="AG33" i="3" l="1"/>
  <c r="AA33" i="3"/>
  <c r="AB33" i="3"/>
  <c r="V156" i="3"/>
  <c r="Z155" i="3" s="1"/>
  <c r="AF144" i="2"/>
  <c r="AA144" i="2" s="1"/>
  <c r="AD144" i="2"/>
  <c r="Y144" i="2" s="1"/>
  <c r="AE144" i="2"/>
  <c r="Z144" i="2" s="1"/>
  <c r="AC144" i="2"/>
  <c r="X144" i="2" s="1"/>
  <c r="W145" i="2"/>
  <c r="V146" i="2"/>
  <c r="AC33" i="3" l="1"/>
  <c r="AD33" i="3" s="1"/>
  <c r="AE33" i="3" s="1"/>
  <c r="AF33" i="3" s="1"/>
  <c r="Y34" i="3" s="1"/>
  <c r="V157" i="3"/>
  <c r="Z156" i="3" s="1"/>
  <c r="AF145" i="2"/>
  <c r="AA145" i="2" s="1"/>
  <c r="AD145" i="2"/>
  <c r="Y145" i="2" s="1"/>
  <c r="AC145" i="2"/>
  <c r="X145" i="2" s="1"/>
  <c r="AE145" i="2"/>
  <c r="Z145" i="2" s="1"/>
  <c r="W146" i="2"/>
  <c r="V147" i="2"/>
  <c r="AG34" i="3" l="1"/>
  <c r="AA34" i="3"/>
  <c r="AB34" i="3"/>
  <c r="V158" i="3"/>
  <c r="Z157" i="3" s="1"/>
  <c r="AF146" i="2"/>
  <c r="AA146" i="2" s="1"/>
  <c r="AD146" i="2"/>
  <c r="Y146" i="2" s="1"/>
  <c r="AE146" i="2"/>
  <c r="Z146" i="2" s="1"/>
  <c r="AC146" i="2"/>
  <c r="X146" i="2" s="1"/>
  <c r="W147" i="2"/>
  <c r="V148" i="2"/>
  <c r="AC34" i="3" l="1"/>
  <c r="AD34" i="3" s="1"/>
  <c r="AE34" i="3" s="1"/>
  <c r="AF34" i="3" s="1"/>
  <c r="Y35" i="3" s="1"/>
  <c r="V159" i="3"/>
  <c r="Z158" i="3" s="1"/>
  <c r="AF147" i="2"/>
  <c r="AA147" i="2" s="1"/>
  <c r="AD147" i="2"/>
  <c r="Y147" i="2" s="1"/>
  <c r="AC147" i="2"/>
  <c r="X147" i="2" s="1"/>
  <c r="AE147" i="2"/>
  <c r="Z147" i="2" s="1"/>
  <c r="W148" i="2"/>
  <c r="V149" i="2"/>
  <c r="AG35" i="3" l="1"/>
  <c r="AA35" i="3"/>
  <c r="AB35" i="3"/>
  <c r="V160" i="3"/>
  <c r="Z159" i="3" s="1"/>
  <c r="AF148" i="2"/>
  <c r="AA148" i="2" s="1"/>
  <c r="AD148" i="2"/>
  <c r="Y148" i="2" s="1"/>
  <c r="AE148" i="2"/>
  <c r="Z148" i="2" s="1"/>
  <c r="AC148" i="2"/>
  <c r="X148" i="2" s="1"/>
  <c r="W149" i="2"/>
  <c r="V150" i="2"/>
  <c r="AC35" i="3" l="1"/>
  <c r="AD35" i="3" s="1"/>
  <c r="AE35" i="3" s="1"/>
  <c r="AF35" i="3" s="1"/>
  <c r="Y36" i="3" s="1"/>
  <c r="V161" i="3"/>
  <c r="Z160" i="3" s="1"/>
  <c r="AF149" i="2"/>
  <c r="AA149" i="2" s="1"/>
  <c r="AD149" i="2"/>
  <c r="Y149" i="2" s="1"/>
  <c r="AC149" i="2"/>
  <c r="X149" i="2" s="1"/>
  <c r="AE149" i="2"/>
  <c r="Z149" i="2" s="1"/>
  <c r="W150" i="2"/>
  <c r="V151" i="2"/>
  <c r="AA36" i="3" l="1"/>
  <c r="AB36" i="3"/>
  <c r="AG36" i="3"/>
  <c r="V162" i="3"/>
  <c r="Z161" i="3" s="1"/>
  <c r="AF150" i="2"/>
  <c r="AA150" i="2" s="1"/>
  <c r="AD150" i="2"/>
  <c r="Y150" i="2" s="1"/>
  <c r="AE150" i="2"/>
  <c r="Z150" i="2" s="1"/>
  <c r="AC150" i="2"/>
  <c r="X150" i="2" s="1"/>
  <c r="W151" i="2"/>
  <c r="V152" i="2"/>
  <c r="AC36" i="3" l="1"/>
  <c r="AD36" i="3" s="1"/>
  <c r="AE36" i="3" s="1"/>
  <c r="AF36" i="3" s="1"/>
  <c r="Y37" i="3" s="1"/>
  <c r="V163" i="3"/>
  <c r="Z162" i="3" s="1"/>
  <c r="AF151" i="2"/>
  <c r="AA151" i="2" s="1"/>
  <c r="AD151" i="2"/>
  <c r="Y151" i="2" s="1"/>
  <c r="AC151" i="2"/>
  <c r="X151" i="2" s="1"/>
  <c r="AE151" i="2"/>
  <c r="Z151" i="2" s="1"/>
  <c r="W152" i="2"/>
  <c r="V153" i="2"/>
  <c r="AA37" i="3" l="1"/>
  <c r="AB37" i="3"/>
  <c r="AG37" i="3"/>
  <c r="V164" i="3"/>
  <c r="Z163" i="3" s="1"/>
  <c r="AF152" i="2"/>
  <c r="AA152" i="2" s="1"/>
  <c r="AD152" i="2"/>
  <c r="Y152" i="2" s="1"/>
  <c r="AE152" i="2"/>
  <c r="Z152" i="2" s="1"/>
  <c r="AC152" i="2"/>
  <c r="X152" i="2" s="1"/>
  <c r="W153" i="2"/>
  <c r="V154" i="2"/>
  <c r="AC37" i="3" l="1"/>
  <c r="AD37" i="3" s="1"/>
  <c r="AE37" i="3" s="1"/>
  <c r="AF37" i="3" s="1"/>
  <c r="Y38" i="3" s="1"/>
  <c r="V165" i="3"/>
  <c r="Z164" i="3" s="1"/>
  <c r="AF153" i="2"/>
  <c r="AA153" i="2" s="1"/>
  <c r="AD153" i="2"/>
  <c r="Y153" i="2" s="1"/>
  <c r="AC153" i="2"/>
  <c r="X153" i="2" s="1"/>
  <c r="AE153" i="2"/>
  <c r="Z153" i="2" s="1"/>
  <c r="W154" i="2"/>
  <c r="V155" i="2"/>
  <c r="AB38" i="3" l="1"/>
  <c r="AG38" i="3"/>
  <c r="AA38" i="3"/>
  <c r="V166" i="3"/>
  <c r="Z165" i="3" s="1"/>
  <c r="AF154" i="2"/>
  <c r="AA154" i="2" s="1"/>
  <c r="AD154" i="2"/>
  <c r="Y154" i="2" s="1"/>
  <c r="AE154" i="2"/>
  <c r="Z154" i="2" s="1"/>
  <c r="AC154" i="2"/>
  <c r="X154" i="2" s="1"/>
  <c r="W155" i="2"/>
  <c r="V156" i="2"/>
  <c r="AC38" i="3" l="1"/>
  <c r="AD38" i="3" s="1"/>
  <c r="AE38" i="3" s="1"/>
  <c r="AF38" i="3" s="1"/>
  <c r="Y39" i="3" s="1"/>
  <c r="V167" i="3"/>
  <c r="Z166" i="3" s="1"/>
  <c r="AF155" i="2"/>
  <c r="AA155" i="2" s="1"/>
  <c r="AD155" i="2"/>
  <c r="Y155" i="2" s="1"/>
  <c r="AC155" i="2"/>
  <c r="X155" i="2" s="1"/>
  <c r="AE155" i="2"/>
  <c r="Z155" i="2" s="1"/>
  <c r="W156" i="2"/>
  <c r="V157" i="2"/>
  <c r="AG39" i="3" l="1"/>
  <c r="AA39" i="3"/>
  <c r="AB39" i="3"/>
  <c r="V168" i="3"/>
  <c r="Z167" i="3" s="1"/>
  <c r="AF156" i="2"/>
  <c r="AA156" i="2" s="1"/>
  <c r="AD156" i="2"/>
  <c r="Y156" i="2" s="1"/>
  <c r="AE156" i="2"/>
  <c r="Z156" i="2" s="1"/>
  <c r="AC156" i="2"/>
  <c r="X156" i="2" s="1"/>
  <c r="W157" i="2"/>
  <c r="V158" i="2"/>
  <c r="AC39" i="3" l="1"/>
  <c r="AD39" i="3" s="1"/>
  <c r="AE39" i="3" s="1"/>
  <c r="AF39" i="3" s="1"/>
  <c r="Y40" i="3" s="1"/>
  <c r="V169" i="3"/>
  <c r="Z168" i="3" s="1"/>
  <c r="AF157" i="2"/>
  <c r="AA157" i="2" s="1"/>
  <c r="AD157" i="2"/>
  <c r="Y157" i="2" s="1"/>
  <c r="AC157" i="2"/>
  <c r="X157" i="2" s="1"/>
  <c r="AE157" i="2"/>
  <c r="Z157" i="2" s="1"/>
  <c r="W158" i="2"/>
  <c r="V159" i="2"/>
  <c r="AG40" i="3" l="1"/>
  <c r="AA40" i="3"/>
  <c r="AB40" i="3"/>
  <c r="V170" i="3"/>
  <c r="Z169" i="3" s="1"/>
  <c r="AF158" i="2"/>
  <c r="AA158" i="2" s="1"/>
  <c r="AD158" i="2"/>
  <c r="Y158" i="2" s="1"/>
  <c r="AE158" i="2"/>
  <c r="Z158" i="2" s="1"/>
  <c r="AC158" i="2"/>
  <c r="X158" i="2" s="1"/>
  <c r="W159" i="2"/>
  <c r="V160" i="2"/>
  <c r="AC40" i="3" l="1"/>
  <c r="AD40" i="3" s="1"/>
  <c r="AE40" i="3" s="1"/>
  <c r="AF40" i="3" s="1"/>
  <c r="Y41" i="3" s="1"/>
  <c r="V171" i="3"/>
  <c r="Z170" i="3" s="1"/>
  <c r="AF159" i="2"/>
  <c r="AA159" i="2" s="1"/>
  <c r="AD159" i="2"/>
  <c r="Y159" i="2" s="1"/>
  <c r="AC159" i="2"/>
  <c r="X159" i="2" s="1"/>
  <c r="AE159" i="2"/>
  <c r="Z159" i="2" s="1"/>
  <c r="W160" i="2"/>
  <c r="V161" i="2"/>
  <c r="AG41" i="3" l="1"/>
  <c r="AA41" i="3"/>
  <c r="AB41" i="3"/>
  <c r="V172" i="3"/>
  <c r="Z171" i="3" s="1"/>
  <c r="AF160" i="2"/>
  <c r="AA160" i="2" s="1"/>
  <c r="AD160" i="2"/>
  <c r="Y160" i="2" s="1"/>
  <c r="AE160" i="2"/>
  <c r="Z160" i="2" s="1"/>
  <c r="AC160" i="2"/>
  <c r="X160" i="2" s="1"/>
  <c r="W161" i="2"/>
  <c r="V162" i="2"/>
  <c r="AC41" i="3" l="1"/>
  <c r="AD41" i="3" s="1"/>
  <c r="AE41" i="3" s="1"/>
  <c r="AF41" i="3" s="1"/>
  <c r="Y42" i="3" s="1"/>
  <c r="V173" i="3"/>
  <c r="Z172" i="3" s="1"/>
  <c r="AF161" i="2"/>
  <c r="AA161" i="2" s="1"/>
  <c r="AD161" i="2"/>
  <c r="Y161" i="2" s="1"/>
  <c r="AC161" i="2"/>
  <c r="X161" i="2" s="1"/>
  <c r="AE161" i="2"/>
  <c r="Z161" i="2" s="1"/>
  <c r="W162" i="2"/>
  <c r="V163" i="2"/>
  <c r="AG42" i="3" l="1"/>
  <c r="AA42" i="3"/>
  <c r="AB42" i="3"/>
  <c r="V174" i="3"/>
  <c r="Z173" i="3" s="1"/>
  <c r="AF162" i="2"/>
  <c r="AA162" i="2" s="1"/>
  <c r="AD162" i="2"/>
  <c r="Y162" i="2" s="1"/>
  <c r="AE162" i="2"/>
  <c r="Z162" i="2" s="1"/>
  <c r="AC162" i="2"/>
  <c r="X162" i="2" s="1"/>
  <c r="W163" i="2"/>
  <c r="V164" i="2"/>
  <c r="AC42" i="3" l="1"/>
  <c r="AD42" i="3" s="1"/>
  <c r="AE42" i="3" s="1"/>
  <c r="AF42" i="3" s="1"/>
  <c r="Y43" i="3" s="1"/>
  <c r="V175" i="3"/>
  <c r="Z174" i="3" s="1"/>
  <c r="AF163" i="2"/>
  <c r="AA163" i="2" s="1"/>
  <c r="AD163" i="2"/>
  <c r="Y163" i="2" s="1"/>
  <c r="AC163" i="2"/>
  <c r="X163" i="2" s="1"/>
  <c r="AE163" i="2"/>
  <c r="Z163" i="2" s="1"/>
  <c r="W164" i="2"/>
  <c r="V165" i="2"/>
  <c r="AG43" i="3" l="1"/>
  <c r="AA43" i="3"/>
  <c r="AB43" i="3"/>
  <c r="V176" i="3"/>
  <c r="Z175" i="3" s="1"/>
  <c r="AF164" i="2"/>
  <c r="AA164" i="2" s="1"/>
  <c r="AD164" i="2"/>
  <c r="Y164" i="2" s="1"/>
  <c r="AE164" i="2"/>
  <c r="Z164" i="2" s="1"/>
  <c r="AC164" i="2"/>
  <c r="X164" i="2" s="1"/>
  <c r="W165" i="2"/>
  <c r="V166" i="2"/>
  <c r="AC43" i="3" l="1"/>
  <c r="AD43" i="3" s="1"/>
  <c r="AE43" i="3" s="1"/>
  <c r="AF43" i="3" s="1"/>
  <c r="Y44" i="3" s="1"/>
  <c r="V177" i="3"/>
  <c r="Z176" i="3" s="1"/>
  <c r="AF165" i="2"/>
  <c r="AA165" i="2" s="1"/>
  <c r="AD165" i="2"/>
  <c r="Y165" i="2" s="1"/>
  <c r="AC165" i="2"/>
  <c r="X165" i="2" s="1"/>
  <c r="AE165" i="2"/>
  <c r="Z165" i="2" s="1"/>
  <c r="W166" i="2"/>
  <c r="V167" i="2"/>
  <c r="AA44" i="3" l="1"/>
  <c r="AB44" i="3"/>
  <c r="AG44" i="3"/>
  <c r="V178" i="3"/>
  <c r="Z177" i="3" s="1"/>
  <c r="AF166" i="2"/>
  <c r="AA166" i="2" s="1"/>
  <c r="AD166" i="2"/>
  <c r="Y166" i="2" s="1"/>
  <c r="AE166" i="2"/>
  <c r="Z166" i="2" s="1"/>
  <c r="AC166" i="2"/>
  <c r="X166" i="2" s="1"/>
  <c r="W167" i="2"/>
  <c r="V168" i="2"/>
  <c r="AC44" i="3" l="1"/>
  <c r="AD44" i="3" s="1"/>
  <c r="AE44" i="3" s="1"/>
  <c r="AF44" i="3" s="1"/>
  <c r="Y45" i="3" s="1"/>
  <c r="V179" i="3"/>
  <c r="Z178" i="3" s="1"/>
  <c r="AF167" i="2"/>
  <c r="AA167" i="2" s="1"/>
  <c r="AD167" i="2"/>
  <c r="Y167" i="2" s="1"/>
  <c r="AC167" i="2"/>
  <c r="X167" i="2" s="1"/>
  <c r="AE167" i="2"/>
  <c r="Z167" i="2" s="1"/>
  <c r="W168" i="2"/>
  <c r="V169" i="2"/>
  <c r="AA45" i="3" l="1"/>
  <c r="AB45" i="3"/>
  <c r="AG45" i="3"/>
  <c r="V180" i="3"/>
  <c r="Z179" i="3" s="1"/>
  <c r="AF168" i="2"/>
  <c r="AA168" i="2" s="1"/>
  <c r="AD168" i="2"/>
  <c r="Y168" i="2" s="1"/>
  <c r="AE168" i="2"/>
  <c r="Z168" i="2" s="1"/>
  <c r="AC168" i="2"/>
  <c r="X168" i="2" s="1"/>
  <c r="W169" i="2"/>
  <c r="V170" i="2"/>
  <c r="AC45" i="3" l="1"/>
  <c r="AD45" i="3" s="1"/>
  <c r="AE45" i="3" s="1"/>
  <c r="AF45" i="3" s="1"/>
  <c r="Y46" i="3" s="1"/>
  <c r="V181" i="3"/>
  <c r="Z180" i="3" s="1"/>
  <c r="AF169" i="2"/>
  <c r="AA169" i="2" s="1"/>
  <c r="AD169" i="2"/>
  <c r="Y169" i="2" s="1"/>
  <c r="AC169" i="2"/>
  <c r="X169" i="2" s="1"/>
  <c r="AE169" i="2"/>
  <c r="Z169" i="2" s="1"/>
  <c r="W170" i="2"/>
  <c r="V171" i="2"/>
  <c r="AB46" i="3" l="1"/>
  <c r="AG46" i="3"/>
  <c r="AA46" i="3"/>
  <c r="V182" i="3"/>
  <c r="Z181" i="3" s="1"/>
  <c r="AF170" i="2"/>
  <c r="AA170" i="2" s="1"/>
  <c r="AD170" i="2"/>
  <c r="Y170" i="2" s="1"/>
  <c r="AE170" i="2"/>
  <c r="Z170" i="2" s="1"/>
  <c r="AC170" i="2"/>
  <c r="X170" i="2" s="1"/>
  <c r="W171" i="2"/>
  <c r="V172" i="2"/>
  <c r="AC46" i="3" l="1"/>
  <c r="AD46" i="3" s="1"/>
  <c r="AE46" i="3" s="1"/>
  <c r="AF46" i="3" s="1"/>
  <c r="Y47" i="3" s="1"/>
  <c r="V183" i="3"/>
  <c r="Z182" i="3" s="1"/>
  <c r="AF171" i="2"/>
  <c r="AA171" i="2" s="1"/>
  <c r="AD171" i="2"/>
  <c r="Y171" i="2" s="1"/>
  <c r="AC171" i="2"/>
  <c r="X171" i="2" s="1"/>
  <c r="AE171" i="2"/>
  <c r="Z171" i="2" s="1"/>
  <c r="W172" i="2"/>
  <c r="V173" i="2"/>
  <c r="AG47" i="3" l="1"/>
  <c r="AB47" i="3"/>
  <c r="AA47" i="3"/>
  <c r="V184" i="3"/>
  <c r="Z183" i="3" s="1"/>
  <c r="AF172" i="2"/>
  <c r="AA172" i="2" s="1"/>
  <c r="AD172" i="2"/>
  <c r="Y172" i="2" s="1"/>
  <c r="AE172" i="2"/>
  <c r="Z172" i="2" s="1"/>
  <c r="AC172" i="2"/>
  <c r="X172" i="2" s="1"/>
  <c r="W173" i="2"/>
  <c r="V174" i="2"/>
  <c r="AC47" i="3" l="1"/>
  <c r="AD47" i="3" s="1"/>
  <c r="AE47" i="3" s="1"/>
  <c r="AF47" i="3" s="1"/>
  <c r="Y48" i="3" s="1"/>
  <c r="V185" i="3"/>
  <c r="Z184" i="3" s="1"/>
  <c r="AF173" i="2"/>
  <c r="AA173" i="2" s="1"/>
  <c r="AD173" i="2"/>
  <c r="Y173" i="2" s="1"/>
  <c r="AC173" i="2"/>
  <c r="X173" i="2" s="1"/>
  <c r="AE173" i="2"/>
  <c r="Z173" i="2" s="1"/>
  <c r="W174" i="2"/>
  <c r="V175" i="2"/>
  <c r="AG48" i="3" l="1"/>
  <c r="AA48" i="3"/>
  <c r="AB48" i="3"/>
  <c r="V186" i="3"/>
  <c r="Z185" i="3" s="1"/>
  <c r="AF174" i="2"/>
  <c r="AA174" i="2" s="1"/>
  <c r="AD174" i="2"/>
  <c r="Y174" i="2" s="1"/>
  <c r="AE174" i="2"/>
  <c r="Z174" i="2" s="1"/>
  <c r="AC174" i="2"/>
  <c r="X174" i="2" s="1"/>
  <c r="W175" i="2"/>
  <c r="V176" i="2"/>
  <c r="AC48" i="3" l="1"/>
  <c r="AD48" i="3" s="1"/>
  <c r="AE48" i="3" s="1"/>
  <c r="AF48" i="3" s="1"/>
  <c r="Y49" i="3" s="1"/>
  <c r="V187" i="3"/>
  <c r="Z186" i="3" s="1"/>
  <c r="AF175" i="2"/>
  <c r="AA175" i="2" s="1"/>
  <c r="AD175" i="2"/>
  <c r="Y175" i="2" s="1"/>
  <c r="AC175" i="2"/>
  <c r="X175" i="2" s="1"/>
  <c r="AE175" i="2"/>
  <c r="Z175" i="2" s="1"/>
  <c r="W176" i="2"/>
  <c r="V177" i="2"/>
  <c r="AG49" i="3" l="1"/>
  <c r="AA49" i="3"/>
  <c r="AB49" i="3"/>
  <c r="V188" i="3"/>
  <c r="Z187" i="3" s="1"/>
  <c r="AF176" i="2"/>
  <c r="AA176" i="2" s="1"/>
  <c r="AD176" i="2"/>
  <c r="Y176" i="2" s="1"/>
  <c r="AE176" i="2"/>
  <c r="Z176" i="2" s="1"/>
  <c r="AC176" i="2"/>
  <c r="X176" i="2" s="1"/>
  <c r="W177" i="2"/>
  <c r="V178" i="2"/>
  <c r="AC49" i="3" l="1"/>
  <c r="AD49" i="3" s="1"/>
  <c r="AE49" i="3" s="1"/>
  <c r="AF49" i="3" s="1"/>
  <c r="Y50" i="3" s="1"/>
  <c r="V189" i="3"/>
  <c r="Z188" i="3" s="1"/>
  <c r="AF177" i="2"/>
  <c r="AA177" i="2" s="1"/>
  <c r="AD177" i="2"/>
  <c r="Y177" i="2" s="1"/>
  <c r="AC177" i="2"/>
  <c r="X177" i="2" s="1"/>
  <c r="AE177" i="2"/>
  <c r="Z177" i="2" s="1"/>
  <c r="W178" i="2"/>
  <c r="V179" i="2"/>
  <c r="AG50" i="3" l="1"/>
  <c r="AA50" i="3"/>
  <c r="AB50" i="3"/>
  <c r="V190" i="3"/>
  <c r="Z189" i="3" s="1"/>
  <c r="AF178" i="2"/>
  <c r="AA178" i="2" s="1"/>
  <c r="AD178" i="2"/>
  <c r="Y178" i="2" s="1"/>
  <c r="AE178" i="2"/>
  <c r="Z178" i="2" s="1"/>
  <c r="AC178" i="2"/>
  <c r="X178" i="2" s="1"/>
  <c r="W179" i="2"/>
  <c r="V180" i="2"/>
  <c r="AC50" i="3" l="1"/>
  <c r="AD50" i="3" s="1"/>
  <c r="AE50" i="3" s="1"/>
  <c r="AF50" i="3" s="1"/>
  <c r="Y51" i="3" s="1"/>
  <c r="V191" i="3"/>
  <c r="Z190" i="3" s="1"/>
  <c r="AF179" i="2"/>
  <c r="AA179" i="2" s="1"/>
  <c r="AD179" i="2"/>
  <c r="Y179" i="2" s="1"/>
  <c r="AC179" i="2"/>
  <c r="X179" i="2" s="1"/>
  <c r="AE179" i="2"/>
  <c r="Z179" i="2" s="1"/>
  <c r="W180" i="2"/>
  <c r="V181" i="2"/>
  <c r="AG51" i="3" l="1"/>
  <c r="AA51" i="3"/>
  <c r="AB51" i="3"/>
  <c r="V192" i="3"/>
  <c r="Z191" i="3" s="1"/>
  <c r="AF180" i="2"/>
  <c r="AA180" i="2" s="1"/>
  <c r="AD180" i="2"/>
  <c r="Y180" i="2" s="1"/>
  <c r="AE180" i="2"/>
  <c r="Z180" i="2" s="1"/>
  <c r="AC180" i="2"/>
  <c r="X180" i="2" s="1"/>
  <c r="W181" i="2"/>
  <c r="V182" i="2"/>
  <c r="AC51" i="3" l="1"/>
  <c r="AD51" i="3" s="1"/>
  <c r="AE51" i="3" s="1"/>
  <c r="AF51" i="3" s="1"/>
  <c r="Y52" i="3" s="1"/>
  <c r="V193" i="3"/>
  <c r="Z192" i="3" s="1"/>
  <c r="AF181" i="2"/>
  <c r="AA181" i="2" s="1"/>
  <c r="AD181" i="2"/>
  <c r="Y181" i="2" s="1"/>
  <c r="AC181" i="2"/>
  <c r="X181" i="2" s="1"/>
  <c r="AE181" i="2"/>
  <c r="Z181" i="2" s="1"/>
  <c r="W182" i="2"/>
  <c r="V183" i="2"/>
  <c r="AA52" i="3" l="1"/>
  <c r="AB52" i="3"/>
  <c r="AG52" i="3"/>
  <c r="V194" i="3"/>
  <c r="Z193" i="3" s="1"/>
  <c r="AF182" i="2"/>
  <c r="AA182" i="2" s="1"/>
  <c r="AD182" i="2"/>
  <c r="Y182" i="2" s="1"/>
  <c r="AC182" i="2"/>
  <c r="X182" i="2" s="1"/>
  <c r="AE182" i="2"/>
  <c r="Z182" i="2" s="1"/>
  <c r="W183" i="2"/>
  <c r="V184" i="2"/>
  <c r="AC52" i="3" l="1"/>
  <c r="AD52" i="3" s="1"/>
  <c r="AE52" i="3" s="1"/>
  <c r="AF52" i="3" s="1"/>
  <c r="Y53" i="3" s="1"/>
  <c r="V195" i="3"/>
  <c r="Z194" i="3" s="1"/>
  <c r="AF183" i="2"/>
  <c r="AA183" i="2" s="1"/>
  <c r="AD183" i="2"/>
  <c r="Y183" i="2" s="1"/>
  <c r="AE183" i="2"/>
  <c r="Z183" i="2" s="1"/>
  <c r="AC183" i="2"/>
  <c r="X183" i="2" s="1"/>
  <c r="W184" i="2"/>
  <c r="V185" i="2"/>
  <c r="AA53" i="3" l="1"/>
  <c r="AB53" i="3"/>
  <c r="AG53" i="3"/>
  <c r="V196" i="3"/>
  <c r="Z195" i="3" s="1"/>
  <c r="AF184" i="2"/>
  <c r="AA184" i="2" s="1"/>
  <c r="AD184" i="2"/>
  <c r="Y184" i="2" s="1"/>
  <c r="AC184" i="2"/>
  <c r="X184" i="2" s="1"/>
  <c r="AE184" i="2"/>
  <c r="Z184" i="2" s="1"/>
  <c r="W185" i="2"/>
  <c r="V186" i="2"/>
  <c r="AC53" i="3" l="1"/>
  <c r="AD53" i="3" s="1"/>
  <c r="AE53" i="3" s="1"/>
  <c r="AF53" i="3" s="1"/>
  <c r="Y54" i="3" s="1"/>
  <c r="V197" i="3"/>
  <c r="Z196" i="3" s="1"/>
  <c r="AF185" i="2"/>
  <c r="AA185" i="2" s="1"/>
  <c r="AD185" i="2"/>
  <c r="Y185" i="2" s="1"/>
  <c r="AE185" i="2"/>
  <c r="Z185" i="2" s="1"/>
  <c r="AC185" i="2"/>
  <c r="X185" i="2" s="1"/>
  <c r="W186" i="2"/>
  <c r="V187" i="2"/>
  <c r="AB54" i="3" l="1"/>
  <c r="AG54" i="3"/>
  <c r="AA54" i="3"/>
  <c r="V198" i="3"/>
  <c r="Z197" i="3" s="1"/>
  <c r="AF186" i="2"/>
  <c r="AA186" i="2" s="1"/>
  <c r="AD186" i="2"/>
  <c r="Y186" i="2" s="1"/>
  <c r="AC186" i="2"/>
  <c r="X186" i="2" s="1"/>
  <c r="AE186" i="2"/>
  <c r="Z186" i="2" s="1"/>
  <c r="W187" i="2"/>
  <c r="V188" i="2"/>
  <c r="AC54" i="3" l="1"/>
  <c r="AD54" i="3" s="1"/>
  <c r="AE54" i="3" s="1"/>
  <c r="AF54" i="3" s="1"/>
  <c r="Y55" i="3" s="1"/>
  <c r="V199" i="3"/>
  <c r="Z198" i="3" s="1"/>
  <c r="AF187" i="2"/>
  <c r="AA187" i="2" s="1"/>
  <c r="AD187" i="2"/>
  <c r="Y187" i="2" s="1"/>
  <c r="AE187" i="2"/>
  <c r="Z187" i="2" s="1"/>
  <c r="AC187" i="2"/>
  <c r="X187" i="2" s="1"/>
  <c r="W188" i="2"/>
  <c r="V189" i="2"/>
  <c r="AG55" i="3" l="1"/>
  <c r="AA55" i="3"/>
  <c r="AB55" i="3"/>
  <c r="V200" i="3"/>
  <c r="Z199" i="3" s="1"/>
  <c r="AF188" i="2"/>
  <c r="AA188" i="2" s="1"/>
  <c r="AD188" i="2"/>
  <c r="Y188" i="2" s="1"/>
  <c r="AC188" i="2"/>
  <c r="X188" i="2" s="1"/>
  <c r="AE188" i="2"/>
  <c r="Z188" i="2" s="1"/>
  <c r="W189" i="2"/>
  <c r="V190" i="2"/>
  <c r="AC55" i="3" l="1"/>
  <c r="AD55" i="3" s="1"/>
  <c r="AE55" i="3" s="1"/>
  <c r="AF55" i="3" s="1"/>
  <c r="Y56" i="3" s="1"/>
  <c r="V201" i="3"/>
  <c r="Z200" i="3" s="1"/>
  <c r="AF189" i="2"/>
  <c r="AA189" i="2" s="1"/>
  <c r="AD189" i="2"/>
  <c r="Y189" i="2" s="1"/>
  <c r="AE189" i="2"/>
  <c r="Z189" i="2" s="1"/>
  <c r="AC189" i="2"/>
  <c r="X189" i="2" s="1"/>
  <c r="W190" i="2"/>
  <c r="V191" i="2"/>
  <c r="AG56" i="3" l="1"/>
  <c r="AA56" i="3"/>
  <c r="AB56" i="3"/>
  <c r="V202" i="3"/>
  <c r="Z201" i="3" s="1"/>
  <c r="AF190" i="2"/>
  <c r="AA190" i="2" s="1"/>
  <c r="AD190" i="2"/>
  <c r="Y190" i="2" s="1"/>
  <c r="AC190" i="2"/>
  <c r="X190" i="2" s="1"/>
  <c r="AE190" i="2"/>
  <c r="Z190" i="2" s="1"/>
  <c r="W191" i="2"/>
  <c r="V192" i="2"/>
  <c r="AC56" i="3" l="1"/>
  <c r="AD56" i="3" s="1"/>
  <c r="AE56" i="3" s="1"/>
  <c r="AF56" i="3" s="1"/>
  <c r="Y57" i="3" s="1"/>
  <c r="V203" i="3"/>
  <c r="Z202" i="3" s="1"/>
  <c r="AF191" i="2"/>
  <c r="AA191" i="2" s="1"/>
  <c r="AD191" i="2"/>
  <c r="Y191" i="2" s="1"/>
  <c r="AE191" i="2"/>
  <c r="Z191" i="2" s="1"/>
  <c r="AC191" i="2"/>
  <c r="X191" i="2" s="1"/>
  <c r="W192" i="2"/>
  <c r="V193" i="2"/>
  <c r="AG57" i="3" l="1"/>
  <c r="AA57" i="3"/>
  <c r="AB57" i="3"/>
  <c r="V204" i="3"/>
  <c r="Z203" i="3" s="1"/>
  <c r="AF192" i="2"/>
  <c r="AA192" i="2" s="1"/>
  <c r="AD192" i="2"/>
  <c r="Y192" i="2" s="1"/>
  <c r="AC192" i="2"/>
  <c r="X192" i="2" s="1"/>
  <c r="AE192" i="2"/>
  <c r="Z192" i="2" s="1"/>
  <c r="W193" i="2"/>
  <c r="V194" i="2"/>
  <c r="AC57" i="3" l="1"/>
  <c r="AD57" i="3" s="1"/>
  <c r="AE57" i="3" s="1"/>
  <c r="AF57" i="3" s="1"/>
  <c r="Y58" i="3" s="1"/>
  <c r="V205" i="3"/>
  <c r="Z204" i="3" s="1"/>
  <c r="AF193" i="2"/>
  <c r="AA193" i="2" s="1"/>
  <c r="AD193" i="2"/>
  <c r="Y193" i="2" s="1"/>
  <c r="AE193" i="2"/>
  <c r="Z193" i="2" s="1"/>
  <c r="AC193" i="2"/>
  <c r="X193" i="2" s="1"/>
  <c r="W194" i="2"/>
  <c r="V195" i="2"/>
  <c r="AG58" i="3" l="1"/>
  <c r="AA58" i="3"/>
  <c r="AB58" i="3"/>
  <c r="V206" i="3"/>
  <c r="Z205" i="3" s="1"/>
  <c r="AF194" i="2"/>
  <c r="AA194" i="2" s="1"/>
  <c r="AD194" i="2"/>
  <c r="Y194" i="2" s="1"/>
  <c r="AC194" i="2"/>
  <c r="X194" i="2" s="1"/>
  <c r="AE194" i="2"/>
  <c r="Z194" i="2" s="1"/>
  <c r="W195" i="2"/>
  <c r="V196" i="2"/>
  <c r="AC58" i="3" l="1"/>
  <c r="AD58" i="3" s="1"/>
  <c r="AE58" i="3" s="1"/>
  <c r="AF58" i="3" s="1"/>
  <c r="Y59" i="3" s="1"/>
  <c r="V207" i="3"/>
  <c r="Z206" i="3" s="1"/>
  <c r="AF195" i="2"/>
  <c r="AA195" i="2" s="1"/>
  <c r="AD195" i="2"/>
  <c r="Y195" i="2" s="1"/>
  <c r="AE195" i="2"/>
  <c r="Z195" i="2" s="1"/>
  <c r="AC195" i="2"/>
  <c r="X195" i="2" s="1"/>
  <c r="W196" i="2"/>
  <c r="V197" i="2"/>
  <c r="AG59" i="3" l="1"/>
  <c r="AA59" i="3"/>
  <c r="AB59" i="3"/>
  <c r="V208" i="3"/>
  <c r="Z207" i="3" s="1"/>
  <c r="AF196" i="2"/>
  <c r="AA196" i="2" s="1"/>
  <c r="AD196" i="2"/>
  <c r="Y196" i="2" s="1"/>
  <c r="AC196" i="2"/>
  <c r="X196" i="2" s="1"/>
  <c r="AE196" i="2"/>
  <c r="Z196" i="2" s="1"/>
  <c r="W197" i="2"/>
  <c r="V198" i="2"/>
  <c r="AC59" i="3" l="1"/>
  <c r="AD59" i="3" s="1"/>
  <c r="AE59" i="3" s="1"/>
  <c r="AF59" i="3" s="1"/>
  <c r="Y60" i="3" s="1"/>
  <c r="V209" i="3"/>
  <c r="Z208" i="3" s="1"/>
  <c r="AF197" i="2"/>
  <c r="AA197" i="2" s="1"/>
  <c r="AD197" i="2"/>
  <c r="Y197" i="2" s="1"/>
  <c r="AE197" i="2"/>
  <c r="Z197" i="2" s="1"/>
  <c r="AC197" i="2"/>
  <c r="X197" i="2" s="1"/>
  <c r="W198" i="2"/>
  <c r="V199" i="2"/>
  <c r="AA60" i="3" l="1"/>
  <c r="AB60" i="3"/>
  <c r="AG60" i="3"/>
  <c r="V210" i="3"/>
  <c r="Z209" i="3" s="1"/>
  <c r="AF198" i="2"/>
  <c r="AA198" i="2" s="1"/>
  <c r="AD198" i="2"/>
  <c r="Y198" i="2" s="1"/>
  <c r="AC198" i="2"/>
  <c r="X198" i="2" s="1"/>
  <c r="AE198" i="2"/>
  <c r="Z198" i="2" s="1"/>
  <c r="W199" i="2"/>
  <c r="V200" i="2"/>
  <c r="AC60" i="3" l="1"/>
  <c r="AD60" i="3" s="1"/>
  <c r="AE60" i="3" s="1"/>
  <c r="AF60" i="3" s="1"/>
  <c r="Y61" i="3" s="1"/>
  <c r="V211" i="3"/>
  <c r="Z210" i="3" s="1"/>
  <c r="AF199" i="2"/>
  <c r="AA199" i="2" s="1"/>
  <c r="AD199" i="2"/>
  <c r="Y199" i="2" s="1"/>
  <c r="AE199" i="2"/>
  <c r="Z199" i="2" s="1"/>
  <c r="AC199" i="2"/>
  <c r="X199" i="2" s="1"/>
  <c r="W200" i="2"/>
  <c r="V201" i="2"/>
  <c r="AA61" i="3" l="1"/>
  <c r="AB61" i="3"/>
  <c r="AG61" i="3"/>
  <c r="V212" i="3"/>
  <c r="Z211" i="3" s="1"/>
  <c r="AF200" i="2"/>
  <c r="AA200" i="2" s="1"/>
  <c r="AD200" i="2"/>
  <c r="Y200" i="2" s="1"/>
  <c r="AC200" i="2"/>
  <c r="X200" i="2" s="1"/>
  <c r="AE200" i="2"/>
  <c r="Z200" i="2" s="1"/>
  <c r="W201" i="2"/>
  <c r="V202" i="2"/>
  <c r="AC61" i="3" l="1"/>
  <c r="AD61" i="3" s="1"/>
  <c r="AE61" i="3" s="1"/>
  <c r="AF61" i="3" s="1"/>
  <c r="Y62" i="3" s="1"/>
  <c r="V213" i="3"/>
  <c r="Z212" i="3" s="1"/>
  <c r="AF201" i="2"/>
  <c r="AA201" i="2" s="1"/>
  <c r="AD201" i="2"/>
  <c r="Y201" i="2" s="1"/>
  <c r="AE201" i="2"/>
  <c r="Z201" i="2" s="1"/>
  <c r="AC201" i="2"/>
  <c r="X201" i="2" s="1"/>
  <c r="W202" i="2"/>
  <c r="V203" i="2"/>
  <c r="AB62" i="3" l="1"/>
  <c r="AG62" i="3"/>
  <c r="AA62" i="3"/>
  <c r="V214" i="3"/>
  <c r="Z213" i="3" s="1"/>
  <c r="AF202" i="2"/>
  <c r="AA202" i="2" s="1"/>
  <c r="AD202" i="2"/>
  <c r="Y202" i="2" s="1"/>
  <c r="AC202" i="2"/>
  <c r="X202" i="2" s="1"/>
  <c r="AE202" i="2"/>
  <c r="Z202" i="2" s="1"/>
  <c r="W203" i="2"/>
  <c r="V204" i="2"/>
  <c r="AC62" i="3" l="1"/>
  <c r="AD62" i="3" s="1"/>
  <c r="AE62" i="3" s="1"/>
  <c r="AF62" i="3" s="1"/>
  <c r="Y63" i="3" s="1"/>
  <c r="V215" i="3"/>
  <c r="Z214" i="3" s="1"/>
  <c r="AF203" i="2"/>
  <c r="AA203" i="2" s="1"/>
  <c r="AD203" i="2"/>
  <c r="Y203" i="2" s="1"/>
  <c r="AE203" i="2"/>
  <c r="Z203" i="2" s="1"/>
  <c r="AC203" i="2"/>
  <c r="X203" i="2" s="1"/>
  <c r="W204" i="2"/>
  <c r="V205" i="2"/>
  <c r="AG63" i="3" l="1"/>
  <c r="AA63" i="3"/>
  <c r="AB63" i="3"/>
  <c r="V216" i="3"/>
  <c r="Z215" i="3" s="1"/>
  <c r="AF204" i="2"/>
  <c r="AA204" i="2" s="1"/>
  <c r="AD204" i="2"/>
  <c r="Y204" i="2" s="1"/>
  <c r="AC204" i="2"/>
  <c r="X204" i="2" s="1"/>
  <c r="AE204" i="2"/>
  <c r="Z204" i="2" s="1"/>
  <c r="W205" i="2"/>
  <c r="V206" i="2"/>
  <c r="AC63" i="3" l="1"/>
  <c r="AD63" i="3" s="1"/>
  <c r="AE63" i="3" s="1"/>
  <c r="AF63" i="3" s="1"/>
  <c r="Y64" i="3" s="1"/>
  <c r="V217" i="3"/>
  <c r="Z216" i="3" s="1"/>
  <c r="AF205" i="2"/>
  <c r="AA205" i="2" s="1"/>
  <c r="AD205" i="2"/>
  <c r="Y205" i="2" s="1"/>
  <c r="AE205" i="2"/>
  <c r="Z205" i="2" s="1"/>
  <c r="AC205" i="2"/>
  <c r="X205" i="2" s="1"/>
  <c r="W206" i="2"/>
  <c r="V207" i="2"/>
  <c r="AG64" i="3" l="1"/>
  <c r="AA64" i="3"/>
  <c r="AB64" i="3"/>
  <c r="V218" i="3"/>
  <c r="Z217" i="3" s="1"/>
  <c r="AF206" i="2"/>
  <c r="AA206" i="2" s="1"/>
  <c r="AD206" i="2"/>
  <c r="Y206" i="2" s="1"/>
  <c r="AC206" i="2"/>
  <c r="X206" i="2" s="1"/>
  <c r="AE206" i="2"/>
  <c r="Z206" i="2" s="1"/>
  <c r="W207" i="2"/>
  <c r="V208" i="2"/>
  <c r="AC64" i="3" l="1"/>
  <c r="AD64" i="3" s="1"/>
  <c r="AE64" i="3" s="1"/>
  <c r="AF64" i="3" s="1"/>
  <c r="Y65" i="3" s="1"/>
  <c r="V219" i="3"/>
  <c r="Z218" i="3" s="1"/>
  <c r="AF207" i="2"/>
  <c r="AA207" i="2" s="1"/>
  <c r="AD207" i="2"/>
  <c r="Y207" i="2" s="1"/>
  <c r="AE207" i="2"/>
  <c r="Z207" i="2" s="1"/>
  <c r="AC207" i="2"/>
  <c r="X207" i="2" s="1"/>
  <c r="W208" i="2"/>
  <c r="V209" i="2"/>
  <c r="AG65" i="3" l="1"/>
  <c r="AA65" i="3"/>
  <c r="AB65" i="3"/>
  <c r="V220" i="3"/>
  <c r="Z219" i="3" s="1"/>
  <c r="AF208" i="2"/>
  <c r="AA208" i="2" s="1"/>
  <c r="AD208" i="2"/>
  <c r="Y208" i="2" s="1"/>
  <c r="AC208" i="2"/>
  <c r="X208" i="2" s="1"/>
  <c r="AE208" i="2"/>
  <c r="Z208" i="2" s="1"/>
  <c r="W209" i="2"/>
  <c r="V210" i="2"/>
  <c r="AC65" i="3" l="1"/>
  <c r="AD65" i="3" s="1"/>
  <c r="AE65" i="3" s="1"/>
  <c r="AF65" i="3" s="1"/>
  <c r="Y66" i="3" s="1"/>
  <c r="V221" i="3"/>
  <c r="Z220" i="3" s="1"/>
  <c r="AF209" i="2"/>
  <c r="AA209" i="2" s="1"/>
  <c r="AD209" i="2"/>
  <c r="Y209" i="2" s="1"/>
  <c r="AE209" i="2"/>
  <c r="Z209" i="2" s="1"/>
  <c r="AC209" i="2"/>
  <c r="X209" i="2" s="1"/>
  <c r="W210" i="2"/>
  <c r="V211" i="2"/>
  <c r="AG66" i="3" l="1"/>
  <c r="AA66" i="3"/>
  <c r="AB66" i="3"/>
  <c r="V222" i="3"/>
  <c r="Z221" i="3" s="1"/>
  <c r="AF210" i="2"/>
  <c r="AA210" i="2" s="1"/>
  <c r="AD210" i="2"/>
  <c r="Y210" i="2" s="1"/>
  <c r="AC210" i="2"/>
  <c r="X210" i="2" s="1"/>
  <c r="AE210" i="2"/>
  <c r="Z210" i="2" s="1"/>
  <c r="W211" i="2"/>
  <c r="V212" i="2"/>
  <c r="AC66" i="3" l="1"/>
  <c r="AD66" i="3" s="1"/>
  <c r="AE66" i="3" s="1"/>
  <c r="AF66" i="3" s="1"/>
  <c r="Y67" i="3" s="1"/>
  <c r="V223" i="3"/>
  <c r="Z222" i="3" s="1"/>
  <c r="AF211" i="2"/>
  <c r="AA211" i="2" s="1"/>
  <c r="AD211" i="2"/>
  <c r="Y211" i="2" s="1"/>
  <c r="AE211" i="2"/>
  <c r="Z211" i="2" s="1"/>
  <c r="AC211" i="2"/>
  <c r="X211" i="2" s="1"/>
  <c r="W212" i="2"/>
  <c r="V213" i="2"/>
  <c r="AG67" i="3" l="1"/>
  <c r="AA67" i="3"/>
  <c r="AB67" i="3"/>
  <c r="V224" i="3"/>
  <c r="Z223" i="3" s="1"/>
  <c r="AF212" i="2"/>
  <c r="AA212" i="2" s="1"/>
  <c r="AD212" i="2"/>
  <c r="Y212" i="2" s="1"/>
  <c r="AC212" i="2"/>
  <c r="X212" i="2" s="1"/>
  <c r="AE212" i="2"/>
  <c r="Z212" i="2" s="1"/>
  <c r="W213" i="2"/>
  <c r="V214" i="2"/>
  <c r="AC67" i="3" l="1"/>
  <c r="AD67" i="3" s="1"/>
  <c r="AE67" i="3" s="1"/>
  <c r="AF67" i="3" s="1"/>
  <c r="Y68" i="3" s="1"/>
  <c r="V225" i="3"/>
  <c r="Z224" i="3" s="1"/>
  <c r="AF213" i="2"/>
  <c r="AA213" i="2" s="1"/>
  <c r="AD213" i="2"/>
  <c r="Y213" i="2" s="1"/>
  <c r="AE213" i="2"/>
  <c r="Z213" i="2" s="1"/>
  <c r="AC213" i="2"/>
  <c r="X213" i="2" s="1"/>
  <c r="W214" i="2"/>
  <c r="V215" i="2"/>
  <c r="AA68" i="3" l="1"/>
  <c r="AB68" i="3"/>
  <c r="AG68" i="3"/>
  <c r="V226" i="3"/>
  <c r="Z225" i="3" s="1"/>
  <c r="AF214" i="2"/>
  <c r="AA214" i="2" s="1"/>
  <c r="AD214" i="2"/>
  <c r="Y214" i="2" s="1"/>
  <c r="AC214" i="2"/>
  <c r="X214" i="2" s="1"/>
  <c r="AE214" i="2"/>
  <c r="Z214" i="2" s="1"/>
  <c r="W215" i="2"/>
  <c r="V216" i="2"/>
  <c r="AC68" i="3" l="1"/>
  <c r="AD68" i="3" s="1"/>
  <c r="AE68" i="3" s="1"/>
  <c r="AF68" i="3" s="1"/>
  <c r="Y69" i="3" s="1"/>
  <c r="V227" i="3"/>
  <c r="Z226" i="3" s="1"/>
  <c r="AF215" i="2"/>
  <c r="AA215" i="2" s="1"/>
  <c r="AD215" i="2"/>
  <c r="Y215" i="2" s="1"/>
  <c r="AE215" i="2"/>
  <c r="Z215" i="2" s="1"/>
  <c r="AC215" i="2"/>
  <c r="X215" i="2" s="1"/>
  <c r="W216" i="2"/>
  <c r="V217" i="2"/>
  <c r="AA69" i="3" l="1"/>
  <c r="AB69" i="3"/>
  <c r="AG69" i="3"/>
  <c r="V228" i="3"/>
  <c r="Z227" i="3" s="1"/>
  <c r="AF216" i="2"/>
  <c r="AA216" i="2" s="1"/>
  <c r="AD216" i="2"/>
  <c r="Y216" i="2" s="1"/>
  <c r="AE216" i="2"/>
  <c r="Z216" i="2" s="1"/>
  <c r="AC216" i="2"/>
  <c r="X216" i="2" s="1"/>
  <c r="W217" i="2"/>
  <c r="V218" i="2"/>
  <c r="AC69" i="3" l="1"/>
  <c r="AD69" i="3" s="1"/>
  <c r="AE69" i="3" s="1"/>
  <c r="AF69" i="3" s="1"/>
  <c r="Y70" i="3" s="1"/>
  <c r="V229" i="3"/>
  <c r="Z228" i="3" s="1"/>
  <c r="AF217" i="2"/>
  <c r="AA217" i="2" s="1"/>
  <c r="AD217" i="2"/>
  <c r="Y217" i="2" s="1"/>
  <c r="AC217" i="2"/>
  <c r="X217" i="2" s="1"/>
  <c r="AE217" i="2"/>
  <c r="Z217" i="2" s="1"/>
  <c r="W218" i="2"/>
  <c r="V219" i="2"/>
  <c r="AB70" i="3" l="1"/>
  <c r="AG70" i="3"/>
  <c r="AA70" i="3"/>
  <c r="V230" i="3"/>
  <c r="Z229" i="3" s="1"/>
  <c r="AF218" i="2"/>
  <c r="AA218" i="2" s="1"/>
  <c r="AD218" i="2"/>
  <c r="Y218" i="2" s="1"/>
  <c r="AE218" i="2"/>
  <c r="Z218" i="2" s="1"/>
  <c r="AC218" i="2"/>
  <c r="X218" i="2" s="1"/>
  <c r="W219" i="2"/>
  <c r="V220" i="2"/>
  <c r="AC70" i="3" l="1"/>
  <c r="AD70" i="3" s="1"/>
  <c r="AE70" i="3" s="1"/>
  <c r="AF70" i="3" s="1"/>
  <c r="Y71" i="3" s="1"/>
  <c r="V231" i="3"/>
  <c r="Z230" i="3" s="1"/>
  <c r="AF219" i="2"/>
  <c r="AA219" i="2" s="1"/>
  <c r="AD219" i="2"/>
  <c r="Y219" i="2" s="1"/>
  <c r="AC219" i="2"/>
  <c r="X219" i="2" s="1"/>
  <c r="AE219" i="2"/>
  <c r="Z219" i="2" s="1"/>
  <c r="W220" i="2"/>
  <c r="V221" i="2"/>
  <c r="AG71" i="3" l="1"/>
  <c r="AA71" i="3"/>
  <c r="AB71" i="3"/>
  <c r="V232" i="3"/>
  <c r="Z231" i="3" s="1"/>
  <c r="AF220" i="2"/>
  <c r="AA220" i="2" s="1"/>
  <c r="AD220" i="2"/>
  <c r="Y220" i="2" s="1"/>
  <c r="AE220" i="2"/>
  <c r="Z220" i="2" s="1"/>
  <c r="AC220" i="2"/>
  <c r="X220" i="2" s="1"/>
  <c r="W221" i="2"/>
  <c r="V222" i="2"/>
  <c r="AC71" i="3" l="1"/>
  <c r="AD71" i="3" s="1"/>
  <c r="AE71" i="3" s="1"/>
  <c r="AF71" i="3" s="1"/>
  <c r="Y72" i="3" s="1"/>
  <c r="V233" i="3"/>
  <c r="Z232" i="3" s="1"/>
  <c r="AF221" i="2"/>
  <c r="AA221" i="2" s="1"/>
  <c r="AD221" i="2"/>
  <c r="Y221" i="2" s="1"/>
  <c r="AC221" i="2"/>
  <c r="X221" i="2" s="1"/>
  <c r="AE221" i="2"/>
  <c r="Z221" i="2" s="1"/>
  <c r="W222" i="2"/>
  <c r="V223" i="2"/>
  <c r="AG72" i="3" l="1"/>
  <c r="AA72" i="3"/>
  <c r="AB72" i="3"/>
  <c r="V234" i="3"/>
  <c r="Z233" i="3" s="1"/>
  <c r="AF222" i="2"/>
  <c r="AA222" i="2" s="1"/>
  <c r="AD222" i="2"/>
  <c r="Y222" i="2" s="1"/>
  <c r="AE222" i="2"/>
  <c r="Z222" i="2" s="1"/>
  <c r="AC222" i="2"/>
  <c r="X222" i="2" s="1"/>
  <c r="W223" i="2"/>
  <c r="V224" i="2"/>
  <c r="AC72" i="3" l="1"/>
  <c r="AD72" i="3" s="1"/>
  <c r="AE72" i="3" s="1"/>
  <c r="AF72" i="3" s="1"/>
  <c r="Y73" i="3" s="1"/>
  <c r="V235" i="3"/>
  <c r="AF223" i="2"/>
  <c r="AA223" i="2" s="1"/>
  <c r="AD223" i="2"/>
  <c r="Y223" i="2" s="1"/>
  <c r="AC223" i="2"/>
  <c r="X223" i="2" s="1"/>
  <c r="AE223" i="2"/>
  <c r="Z223" i="2" s="1"/>
  <c r="W224" i="2"/>
  <c r="V225" i="2"/>
  <c r="AG73" i="3" l="1"/>
  <c r="AA73" i="3"/>
  <c r="AB73" i="3"/>
  <c r="V236" i="3"/>
  <c r="Z235" i="3" s="1"/>
  <c r="AF224" i="2"/>
  <c r="AA224" i="2" s="1"/>
  <c r="AD224" i="2"/>
  <c r="Y224" i="2" s="1"/>
  <c r="AE224" i="2"/>
  <c r="Z224" i="2" s="1"/>
  <c r="AC224" i="2"/>
  <c r="X224" i="2" s="1"/>
  <c r="Z234" i="3"/>
  <c r="AG3" i="3"/>
  <c r="W225" i="2"/>
  <c r="V226" i="2"/>
  <c r="AC73" i="3" l="1"/>
  <c r="AD73" i="3" s="1"/>
  <c r="AE73" i="3" s="1"/>
  <c r="AF73" i="3" s="1"/>
  <c r="Y74" i="3" s="1"/>
  <c r="V237" i="3"/>
  <c r="Z236" i="3" s="1"/>
  <c r="AF225" i="2"/>
  <c r="AA225" i="2" s="1"/>
  <c r="AD225" i="2"/>
  <c r="Y225" i="2" s="1"/>
  <c r="AC225" i="2"/>
  <c r="X225" i="2" s="1"/>
  <c r="AE225" i="2"/>
  <c r="Z225" i="2" s="1"/>
  <c r="W226" i="2"/>
  <c r="V227" i="2"/>
  <c r="AG74" i="3" l="1"/>
  <c r="AA74" i="3"/>
  <c r="AB74" i="3"/>
  <c r="V238" i="3"/>
  <c r="Z237" i="3" s="1"/>
  <c r="AF226" i="2"/>
  <c r="AA226" i="2" s="1"/>
  <c r="AD226" i="2"/>
  <c r="Y226" i="2" s="1"/>
  <c r="AE226" i="2"/>
  <c r="Z226" i="2" s="1"/>
  <c r="AC226" i="2"/>
  <c r="X226" i="2" s="1"/>
  <c r="W227" i="2"/>
  <c r="V228" i="2"/>
  <c r="AC74" i="3" l="1"/>
  <c r="AD74" i="3" s="1"/>
  <c r="AE74" i="3" s="1"/>
  <c r="AF74" i="3" s="1"/>
  <c r="Y75" i="3" s="1"/>
  <c r="V239" i="3"/>
  <c r="Z238" i="3" s="1"/>
  <c r="AF227" i="2"/>
  <c r="AA227" i="2" s="1"/>
  <c r="AD227" i="2"/>
  <c r="Y227" i="2" s="1"/>
  <c r="AC227" i="2"/>
  <c r="X227" i="2" s="1"/>
  <c r="AE227" i="2"/>
  <c r="Z227" i="2" s="1"/>
  <c r="W228" i="2"/>
  <c r="V229" i="2"/>
  <c r="AG75" i="3" l="1"/>
  <c r="AB75" i="3"/>
  <c r="AA75" i="3"/>
  <c r="V240" i="3"/>
  <c r="Z239" i="3" s="1"/>
  <c r="AF228" i="2"/>
  <c r="AA228" i="2" s="1"/>
  <c r="AD228" i="2"/>
  <c r="Y228" i="2" s="1"/>
  <c r="AE228" i="2"/>
  <c r="Z228" i="2" s="1"/>
  <c r="AC228" i="2"/>
  <c r="X228" i="2" s="1"/>
  <c r="W229" i="2"/>
  <c r="V230" i="2"/>
  <c r="AC75" i="3" l="1"/>
  <c r="AD75" i="3" s="1"/>
  <c r="AE75" i="3" s="1"/>
  <c r="AF75" i="3" s="1"/>
  <c r="Y76" i="3" s="1"/>
  <c r="V241" i="3"/>
  <c r="Z240" i="3" s="1"/>
  <c r="AF229" i="2"/>
  <c r="AA229" i="2" s="1"/>
  <c r="AD229" i="2"/>
  <c r="Y229" i="2" s="1"/>
  <c r="AC229" i="2"/>
  <c r="X229" i="2" s="1"/>
  <c r="AE229" i="2"/>
  <c r="Z229" i="2" s="1"/>
  <c r="W230" i="2"/>
  <c r="V231" i="2"/>
  <c r="AA76" i="3" l="1"/>
  <c r="AB76" i="3"/>
  <c r="AG76" i="3"/>
  <c r="V242" i="3"/>
  <c r="Z241" i="3" s="1"/>
  <c r="AF230" i="2"/>
  <c r="AA230" i="2" s="1"/>
  <c r="AD230" i="2"/>
  <c r="Y230" i="2" s="1"/>
  <c r="AE230" i="2"/>
  <c r="Z230" i="2" s="1"/>
  <c r="AC230" i="2"/>
  <c r="X230" i="2" s="1"/>
  <c r="W231" i="2"/>
  <c r="V232" i="2"/>
  <c r="AC76" i="3" l="1"/>
  <c r="AD76" i="3" s="1"/>
  <c r="AE76" i="3" s="1"/>
  <c r="AF76" i="3" s="1"/>
  <c r="Y77" i="3" s="1"/>
  <c r="V243" i="3"/>
  <c r="Z242" i="3" s="1"/>
  <c r="AF231" i="2"/>
  <c r="AA231" i="2" s="1"/>
  <c r="AD231" i="2"/>
  <c r="Y231" i="2" s="1"/>
  <c r="AC231" i="2"/>
  <c r="X231" i="2" s="1"/>
  <c r="AE231" i="2"/>
  <c r="Z231" i="2" s="1"/>
  <c r="W232" i="2"/>
  <c r="V233" i="2"/>
  <c r="AA77" i="3" l="1"/>
  <c r="AB77" i="3"/>
  <c r="AG77" i="3"/>
  <c r="V244" i="3"/>
  <c r="Z243" i="3" s="1"/>
  <c r="AF232" i="2"/>
  <c r="AA232" i="2" s="1"/>
  <c r="AD232" i="2"/>
  <c r="Y232" i="2" s="1"/>
  <c r="AE232" i="2"/>
  <c r="Z232" i="2" s="1"/>
  <c r="AC232" i="2"/>
  <c r="X232" i="2" s="1"/>
  <c r="W233" i="2"/>
  <c r="V234" i="2"/>
  <c r="AC77" i="3" l="1"/>
  <c r="AD77" i="3" s="1"/>
  <c r="AE77" i="3" s="1"/>
  <c r="AF77" i="3" s="1"/>
  <c r="Y78" i="3" s="1"/>
  <c r="V245" i="3"/>
  <c r="Z244" i="3" s="1"/>
  <c r="AF233" i="2"/>
  <c r="AA233" i="2" s="1"/>
  <c r="AD233" i="2"/>
  <c r="Y233" i="2" s="1"/>
  <c r="AC233" i="2"/>
  <c r="X233" i="2" s="1"/>
  <c r="AE233" i="2"/>
  <c r="Z233" i="2" s="1"/>
  <c r="W234" i="2"/>
  <c r="V235" i="2"/>
  <c r="AB78" i="3" l="1"/>
  <c r="AG78" i="3"/>
  <c r="AA78" i="3"/>
  <c r="V246" i="3"/>
  <c r="Z245" i="3" s="1"/>
  <c r="AF234" i="2"/>
  <c r="AA234" i="2" s="1"/>
  <c r="AD234" i="2"/>
  <c r="Y234" i="2" s="1"/>
  <c r="AE234" i="2"/>
  <c r="Z234" i="2" s="1"/>
  <c r="AC234" i="2"/>
  <c r="X234" i="2" s="1"/>
  <c r="W235" i="2"/>
  <c r="V236" i="2"/>
  <c r="AC78" i="3" l="1"/>
  <c r="AD78" i="3" s="1"/>
  <c r="AE78" i="3" s="1"/>
  <c r="AF78" i="3" s="1"/>
  <c r="Y79" i="3" s="1"/>
  <c r="V247" i="3"/>
  <c r="Z246" i="3" s="1"/>
  <c r="AF235" i="2"/>
  <c r="AA235" i="2" s="1"/>
  <c r="AD235" i="2"/>
  <c r="Y235" i="2" s="1"/>
  <c r="AC235" i="2"/>
  <c r="X235" i="2" s="1"/>
  <c r="AE235" i="2"/>
  <c r="Z235" i="2" s="1"/>
  <c r="W236" i="2"/>
  <c r="V237" i="2"/>
  <c r="AG79" i="3" l="1"/>
  <c r="AB79" i="3"/>
  <c r="AA79" i="3"/>
  <c r="V248" i="3"/>
  <c r="Z247" i="3" s="1"/>
  <c r="AE236" i="2"/>
  <c r="Z236" i="2" s="1"/>
  <c r="AC236" i="2"/>
  <c r="X236" i="2" s="1"/>
  <c r="AD236" i="2"/>
  <c r="Y236" i="2" s="1"/>
  <c r="AF236" i="2"/>
  <c r="AA236" i="2" s="1"/>
  <c r="W237" i="2"/>
  <c r="V238" i="2"/>
  <c r="AC79" i="3" l="1"/>
  <c r="AD79" i="3" s="1"/>
  <c r="AE79" i="3" s="1"/>
  <c r="AF79" i="3" s="1"/>
  <c r="Y80" i="3" s="1"/>
  <c r="V249" i="3"/>
  <c r="Z248" i="3" s="1"/>
  <c r="AE237" i="2"/>
  <c r="Z237" i="2" s="1"/>
  <c r="AC237" i="2"/>
  <c r="X237" i="2" s="1"/>
  <c r="AD237" i="2"/>
  <c r="Y237" i="2" s="1"/>
  <c r="AF237" i="2"/>
  <c r="AA237" i="2" s="1"/>
  <c r="W238" i="2"/>
  <c r="V239" i="2"/>
  <c r="AA80" i="3" l="1"/>
  <c r="AB80" i="3"/>
  <c r="AG80" i="3"/>
  <c r="V250" i="3"/>
  <c r="Z249" i="3" s="1"/>
  <c r="AE238" i="2"/>
  <c r="Z238" i="2" s="1"/>
  <c r="AC238" i="2"/>
  <c r="X238" i="2" s="1"/>
  <c r="AD238" i="2"/>
  <c r="Y238" i="2" s="1"/>
  <c r="AF238" i="2"/>
  <c r="AA238" i="2" s="1"/>
  <c r="W239" i="2"/>
  <c r="V240" i="2"/>
  <c r="AC80" i="3" l="1"/>
  <c r="AD80" i="3" s="1"/>
  <c r="AE80" i="3" s="1"/>
  <c r="AF80" i="3" s="1"/>
  <c r="Y81" i="3" s="1"/>
  <c r="V251" i="3"/>
  <c r="Z250" i="3" s="1"/>
  <c r="AE239" i="2"/>
  <c r="Z239" i="2" s="1"/>
  <c r="AC239" i="2"/>
  <c r="X239" i="2" s="1"/>
  <c r="AD239" i="2"/>
  <c r="Y239" i="2" s="1"/>
  <c r="AF239" i="2"/>
  <c r="AA239" i="2" s="1"/>
  <c r="W240" i="2"/>
  <c r="V241" i="2"/>
  <c r="AB81" i="3" l="1"/>
  <c r="AG81" i="3"/>
  <c r="AA81" i="3"/>
  <c r="V252" i="3"/>
  <c r="Z251" i="3" s="1"/>
  <c r="AE240" i="2"/>
  <c r="Z240" i="2" s="1"/>
  <c r="AC240" i="2"/>
  <c r="X240" i="2" s="1"/>
  <c r="AD240" i="2"/>
  <c r="Y240" i="2" s="1"/>
  <c r="AF240" i="2"/>
  <c r="AA240" i="2" s="1"/>
  <c r="W241" i="2"/>
  <c r="V242" i="2"/>
  <c r="AC81" i="3" l="1"/>
  <c r="AD81" i="3" s="1"/>
  <c r="AE81" i="3" s="1"/>
  <c r="AF81" i="3" s="1"/>
  <c r="Y82" i="3" s="1"/>
  <c r="V253" i="3"/>
  <c r="Z252" i="3" s="1"/>
  <c r="AE241" i="2"/>
  <c r="Z241" i="2" s="1"/>
  <c r="AC241" i="2"/>
  <c r="X241" i="2" s="1"/>
  <c r="AD241" i="2"/>
  <c r="Y241" i="2" s="1"/>
  <c r="AF241" i="2"/>
  <c r="AA241" i="2" s="1"/>
  <c r="W242" i="2"/>
  <c r="V243" i="2"/>
  <c r="AG82" i="3" l="1"/>
  <c r="AA82" i="3"/>
  <c r="AB82" i="3"/>
  <c r="V254" i="3"/>
  <c r="Z253" i="3" s="1"/>
  <c r="AE242" i="2"/>
  <c r="Z242" i="2" s="1"/>
  <c r="AC242" i="2"/>
  <c r="X242" i="2" s="1"/>
  <c r="AD242" i="2"/>
  <c r="Y242" i="2" s="1"/>
  <c r="AF242" i="2"/>
  <c r="AA242" i="2" s="1"/>
  <c r="W243" i="2"/>
  <c r="V244" i="2"/>
  <c r="AC82" i="3" l="1"/>
  <c r="AD82" i="3" s="1"/>
  <c r="AE82" i="3" s="1"/>
  <c r="AF82" i="3" s="1"/>
  <c r="Y83" i="3" s="1"/>
  <c r="V255" i="3"/>
  <c r="Z254" i="3" s="1"/>
  <c r="AE243" i="2"/>
  <c r="Z243" i="2" s="1"/>
  <c r="AC243" i="2"/>
  <c r="X243" i="2" s="1"/>
  <c r="AD243" i="2"/>
  <c r="Y243" i="2" s="1"/>
  <c r="AF243" i="2"/>
  <c r="AA243" i="2" s="1"/>
  <c r="W244" i="2"/>
  <c r="V245" i="2"/>
  <c r="AG83" i="3" l="1"/>
  <c r="AA83" i="3"/>
  <c r="AB83" i="3"/>
  <c r="V256" i="3"/>
  <c r="Z255" i="3" s="1"/>
  <c r="AE244" i="2"/>
  <c r="Z244" i="2" s="1"/>
  <c r="AC244" i="2"/>
  <c r="X244" i="2" s="1"/>
  <c r="AD244" i="2"/>
  <c r="Y244" i="2" s="1"/>
  <c r="AF244" i="2"/>
  <c r="AA244" i="2" s="1"/>
  <c r="W245" i="2"/>
  <c r="V246" i="2"/>
  <c r="AC83" i="3" l="1"/>
  <c r="AD83" i="3" s="1"/>
  <c r="AE83" i="3" s="1"/>
  <c r="AF83" i="3" s="1"/>
  <c r="Y84" i="3" s="1"/>
  <c r="W246" i="2"/>
  <c r="V257" i="3"/>
  <c r="Z256" i="3" s="1"/>
  <c r="AE245" i="2"/>
  <c r="Z245" i="2" s="1"/>
  <c r="AC245" i="2"/>
  <c r="X245" i="2" s="1"/>
  <c r="AD245" i="2"/>
  <c r="Y245" i="2" s="1"/>
  <c r="AF245" i="2"/>
  <c r="AA245" i="2" s="1"/>
  <c r="AE246" i="2"/>
  <c r="AC246" i="2"/>
  <c r="AD246" i="2"/>
  <c r="AF246" i="2"/>
  <c r="AA84" i="3" l="1"/>
  <c r="AB84" i="3"/>
  <c r="AG84" i="3"/>
  <c r="AA246" i="2"/>
  <c r="Y246" i="2"/>
  <c r="Z246" i="2"/>
  <c r="X246" i="2"/>
  <c r="V258" i="3"/>
  <c r="Z257" i="3" s="1"/>
  <c r="AC84" i="3" l="1"/>
  <c r="AD84" i="3" s="1"/>
  <c r="AE84" i="3" s="1"/>
  <c r="AF84" i="3" s="1"/>
  <c r="Y85" i="3" s="1"/>
  <c r="V259" i="3"/>
  <c r="V260" i="3" s="1"/>
  <c r="AA85" i="3" l="1"/>
  <c r="AB85" i="3"/>
  <c r="AG85" i="3"/>
  <c r="Z258" i="3"/>
  <c r="V261" i="3"/>
  <c r="Z259" i="3"/>
  <c r="AC85" i="3" l="1"/>
  <c r="AD85" i="3" s="1"/>
  <c r="AE85" i="3" s="1"/>
  <c r="AF85" i="3" s="1"/>
  <c r="Y86" i="3" s="1"/>
  <c r="V262" i="3"/>
  <c r="Z260" i="3"/>
  <c r="AB86" i="3" l="1"/>
  <c r="AG86" i="3"/>
  <c r="AA86" i="3"/>
  <c r="V263" i="3"/>
  <c r="Z261" i="3"/>
  <c r="AC86" i="3" l="1"/>
  <c r="AD86" i="3" s="1"/>
  <c r="AE86" i="3" s="1"/>
  <c r="AF86" i="3" s="1"/>
  <c r="Y87" i="3" s="1"/>
  <c r="V264" i="3"/>
  <c r="Z262" i="3"/>
  <c r="AB87" i="3" l="1"/>
  <c r="AA87" i="3"/>
  <c r="AG87" i="3"/>
  <c r="V265" i="3"/>
  <c r="Z263" i="3"/>
  <c r="AC87" i="3" l="1"/>
  <c r="AD87" i="3" s="1"/>
  <c r="AE87" i="3" s="1"/>
  <c r="AF87" i="3" s="1"/>
  <c r="Y88" i="3" s="1"/>
  <c r="V266" i="3"/>
  <c r="Z264" i="3"/>
  <c r="AA88" i="3" l="1"/>
  <c r="AG88" i="3"/>
  <c r="AB88" i="3"/>
  <c r="V267" i="3"/>
  <c r="Z265" i="3"/>
  <c r="AC88" i="3" l="1"/>
  <c r="AD88" i="3" s="1"/>
  <c r="AE88" i="3" s="1"/>
  <c r="AF88" i="3" s="1"/>
  <c r="Y89" i="3" s="1"/>
  <c r="Z266" i="3"/>
  <c r="V268" i="3"/>
  <c r="AB89" i="3" l="1"/>
  <c r="AA89" i="3"/>
  <c r="AG89" i="3"/>
  <c r="V269" i="3"/>
  <c r="Z267" i="3"/>
  <c r="AC89" i="3" l="1"/>
  <c r="AD89" i="3" s="1"/>
  <c r="AE89" i="3" s="1"/>
  <c r="AF89" i="3" s="1"/>
  <c r="Y90" i="3" s="1"/>
  <c r="V270" i="3"/>
  <c r="Z268" i="3"/>
  <c r="AG90" i="3" l="1"/>
  <c r="AB90" i="3"/>
  <c r="AA90" i="3"/>
  <c r="V271" i="3"/>
  <c r="Z269" i="3"/>
  <c r="AC90" i="3" l="1"/>
  <c r="AD90" i="3" s="1"/>
  <c r="AE90" i="3" s="1"/>
  <c r="AF90" i="3" s="1"/>
  <c r="Y91" i="3" s="1"/>
  <c r="Z270" i="3"/>
  <c r="V272" i="3"/>
  <c r="AG91" i="3" l="1"/>
  <c r="AA91" i="3"/>
  <c r="AB91" i="3"/>
  <c r="V273" i="3"/>
  <c r="Z271" i="3"/>
  <c r="AC91" i="3" l="1"/>
  <c r="AD91" i="3" s="1"/>
  <c r="AE91" i="3" s="1"/>
  <c r="AF91" i="3" s="1"/>
  <c r="Y92" i="3" s="1"/>
  <c r="V274" i="3"/>
  <c r="Z272" i="3"/>
  <c r="AA92" i="3" l="1"/>
  <c r="AG92" i="3"/>
  <c r="AB92" i="3"/>
  <c r="Z273" i="3"/>
  <c r="V275" i="3"/>
  <c r="AC92" i="3" l="1"/>
  <c r="AD92" i="3" s="1"/>
  <c r="AE92" i="3" s="1"/>
  <c r="AF92" i="3" s="1"/>
  <c r="Y93" i="3" s="1"/>
  <c r="V276" i="3"/>
  <c r="Z274" i="3"/>
  <c r="AA93" i="3" l="1"/>
  <c r="AB93" i="3"/>
  <c r="AG93" i="3"/>
  <c r="Z275" i="3"/>
  <c r="V277" i="3"/>
  <c r="AC93" i="3" l="1"/>
  <c r="AD93" i="3" s="1"/>
  <c r="AE93" i="3" s="1"/>
  <c r="AF93" i="3" s="1"/>
  <c r="Y94" i="3" s="1"/>
  <c r="V278" i="3"/>
  <c r="Z276" i="3"/>
  <c r="AB94" i="3" l="1"/>
  <c r="AG94" i="3"/>
  <c r="AA94" i="3"/>
  <c r="Z277" i="3"/>
  <c r="V279" i="3"/>
  <c r="AC94" i="3" l="1"/>
  <c r="AD94" i="3" s="1"/>
  <c r="AE94" i="3" s="1"/>
  <c r="AF94" i="3"/>
  <c r="Y95" i="3" s="1"/>
  <c r="V280" i="3"/>
  <c r="Z278" i="3"/>
  <c r="AG95" i="3" l="1"/>
  <c r="AA95" i="3"/>
  <c r="AB95" i="3"/>
  <c r="V281" i="3"/>
  <c r="Z279" i="3"/>
  <c r="AC95" i="3" l="1"/>
  <c r="AD95" i="3" s="1"/>
  <c r="AE95" i="3" s="1"/>
  <c r="AF95" i="3" s="1"/>
  <c r="Y96" i="3" s="1"/>
  <c r="V282" i="3"/>
  <c r="Z280" i="3"/>
  <c r="AA96" i="3" l="1"/>
  <c r="AB96" i="3"/>
  <c r="AG96" i="3"/>
  <c r="Z281" i="3"/>
  <c r="V283" i="3"/>
  <c r="AC96" i="3" l="1"/>
  <c r="AD96" i="3" s="1"/>
  <c r="AE96" i="3" s="1"/>
  <c r="AF96" i="3" s="1"/>
  <c r="Y97" i="3" s="1"/>
  <c r="Z282" i="3"/>
  <c r="V284" i="3"/>
  <c r="AB97" i="3" l="1"/>
  <c r="AA97" i="3"/>
  <c r="AG97" i="3"/>
  <c r="Z283" i="3"/>
  <c r="V285" i="3"/>
  <c r="AC97" i="3" l="1"/>
  <c r="AD97" i="3" s="1"/>
  <c r="AE97" i="3" s="1"/>
  <c r="AF97" i="3" s="1"/>
  <c r="Y98" i="3" s="1"/>
  <c r="V286" i="3"/>
  <c r="Z284" i="3"/>
  <c r="AG98" i="3" l="1"/>
  <c r="AB98" i="3"/>
  <c r="AA98" i="3"/>
  <c r="Z285" i="3"/>
  <c r="V287" i="3"/>
  <c r="AC98" i="3" l="1"/>
  <c r="AD98" i="3" s="1"/>
  <c r="AE98" i="3" s="1"/>
  <c r="AF98" i="3" s="1"/>
  <c r="Y99" i="3" s="1"/>
  <c r="Z286" i="3"/>
  <c r="V288" i="3"/>
  <c r="AG99" i="3" l="1"/>
  <c r="AA99" i="3"/>
  <c r="AB99" i="3"/>
  <c r="Z287" i="3"/>
  <c r="V289" i="3"/>
  <c r="AC99" i="3" l="1"/>
  <c r="AD99" i="3" s="1"/>
  <c r="AE99" i="3" s="1"/>
  <c r="AF99" i="3" s="1"/>
  <c r="Y100" i="3" s="1"/>
  <c r="Z288" i="3"/>
  <c r="V290" i="3"/>
  <c r="AA100" i="3" l="1"/>
  <c r="AB100" i="3"/>
  <c r="AG100" i="3"/>
  <c r="Z289" i="3"/>
  <c r="V291" i="3"/>
  <c r="AC100" i="3" l="1"/>
  <c r="AD100" i="3" s="1"/>
  <c r="AE100" i="3" s="1"/>
  <c r="AF100" i="3" s="1"/>
  <c r="Y101" i="3" s="1"/>
  <c r="Z290" i="3"/>
  <c r="V292" i="3"/>
  <c r="AA101" i="3" l="1"/>
  <c r="AB101" i="3"/>
  <c r="AG101" i="3"/>
  <c r="V293" i="3"/>
  <c r="Z291" i="3"/>
  <c r="AC101" i="3" l="1"/>
  <c r="AD101" i="3" s="1"/>
  <c r="AE101" i="3" s="1"/>
  <c r="AF101" i="3" s="1"/>
  <c r="Y102" i="3" s="1"/>
  <c r="V294" i="3"/>
  <c r="Z292" i="3"/>
  <c r="AB102" i="3" l="1"/>
  <c r="AG102" i="3"/>
  <c r="AA102" i="3"/>
  <c r="V295" i="3"/>
  <c r="Z293" i="3"/>
  <c r="AC102" i="3" l="1"/>
  <c r="AD102" i="3" s="1"/>
  <c r="AE102" i="3" s="1"/>
  <c r="AF102" i="3" s="1"/>
  <c r="Y103" i="3" s="1"/>
  <c r="Z294" i="3"/>
  <c r="V296" i="3"/>
  <c r="AG103" i="3" l="1"/>
  <c r="AA103" i="3"/>
  <c r="AB103" i="3"/>
  <c r="Z295" i="3"/>
  <c r="V297" i="3"/>
  <c r="AC103" i="3" l="1"/>
  <c r="AD103" i="3" s="1"/>
  <c r="AE103" i="3" s="1"/>
  <c r="AF103" i="3" s="1"/>
  <c r="Y104" i="3" s="1"/>
  <c r="Z296" i="3"/>
  <c r="V298" i="3"/>
  <c r="AA104" i="3" l="1"/>
  <c r="AG104" i="3"/>
  <c r="AB104" i="3"/>
  <c r="V299" i="3"/>
  <c r="Z297" i="3"/>
  <c r="AC104" i="3" l="1"/>
  <c r="AD104" i="3" s="1"/>
  <c r="AE104" i="3" s="1"/>
  <c r="AF104" i="3" s="1"/>
  <c r="Y105" i="3" s="1"/>
  <c r="V300" i="3"/>
  <c r="Z298" i="3"/>
  <c r="AB105" i="3" l="1"/>
  <c r="AG105" i="3"/>
  <c r="AA105" i="3"/>
  <c r="V301" i="3"/>
  <c r="Z299" i="3"/>
  <c r="AC105" i="3" l="1"/>
  <c r="AD105" i="3" s="1"/>
  <c r="AE105" i="3" s="1"/>
  <c r="AF105" i="3" s="1"/>
  <c r="Y106" i="3" s="1"/>
  <c r="Z300" i="3"/>
  <c r="V302" i="3"/>
  <c r="AG106" i="3" l="1"/>
  <c r="AB106" i="3"/>
  <c r="AA106" i="3"/>
  <c r="Z301" i="3"/>
  <c r="V303" i="3"/>
  <c r="AC106" i="3" l="1"/>
  <c r="AD106" i="3" s="1"/>
  <c r="AE106" i="3" s="1"/>
  <c r="AF106" i="3" s="1"/>
  <c r="Y107" i="3" s="1"/>
  <c r="Z302" i="3"/>
  <c r="V304" i="3"/>
  <c r="AG107" i="3" l="1"/>
  <c r="AB107" i="3"/>
  <c r="AA107" i="3"/>
  <c r="Z303" i="3"/>
  <c r="V305" i="3"/>
  <c r="AC107" i="3" l="1"/>
  <c r="AD107" i="3" s="1"/>
  <c r="AE107" i="3" s="1"/>
  <c r="AF107" i="3" s="1"/>
  <c r="Y108" i="3" s="1"/>
  <c r="V306" i="3"/>
  <c r="Z304" i="3"/>
  <c r="AA108" i="3" l="1"/>
  <c r="AG108" i="3"/>
  <c r="AB108" i="3"/>
  <c r="V307" i="3"/>
  <c r="Z305" i="3"/>
  <c r="AC108" i="3" l="1"/>
  <c r="AD108" i="3" s="1"/>
  <c r="AE108" i="3" s="1"/>
  <c r="AF108" i="3" s="1"/>
  <c r="Y109" i="3" s="1"/>
  <c r="Z306" i="3"/>
  <c r="V308" i="3"/>
  <c r="AA109" i="3" l="1"/>
  <c r="AB109" i="3"/>
  <c r="AG109" i="3"/>
  <c r="Z307" i="3"/>
  <c r="V309" i="3"/>
  <c r="AC109" i="3" l="1"/>
  <c r="AD109" i="3" s="1"/>
  <c r="AE109" i="3" s="1"/>
  <c r="AF109" i="3" s="1"/>
  <c r="Y110" i="3" s="1"/>
  <c r="Z308" i="3"/>
  <c r="V310" i="3"/>
  <c r="AB110" i="3" l="1"/>
  <c r="AG110" i="3"/>
  <c r="AA110" i="3"/>
  <c r="V311" i="3"/>
  <c r="Z309" i="3"/>
  <c r="AC110" i="3" l="1"/>
  <c r="AD110" i="3" s="1"/>
  <c r="AE110" i="3" s="1"/>
  <c r="AF110" i="3" s="1"/>
  <c r="Y111" i="3" s="1"/>
  <c r="Z310" i="3"/>
  <c r="V312" i="3"/>
  <c r="AA111" i="3" l="1"/>
  <c r="AB111" i="3"/>
  <c r="AG111" i="3"/>
  <c r="V313" i="3"/>
  <c r="Z311" i="3"/>
  <c r="AC111" i="3" l="1"/>
  <c r="AD111" i="3" s="1"/>
  <c r="AE111" i="3" s="1"/>
  <c r="AF111" i="3" s="1"/>
  <c r="Y112" i="3" s="1"/>
  <c r="Z312" i="3"/>
  <c r="V314" i="3"/>
  <c r="AA112" i="3" l="1"/>
  <c r="AG112" i="3"/>
  <c r="AB112" i="3"/>
  <c r="Z313" i="3"/>
  <c r="V315" i="3"/>
  <c r="AC112" i="3" l="1"/>
  <c r="AD112" i="3" s="1"/>
  <c r="AE112" i="3" s="1"/>
  <c r="AF112" i="3" s="1"/>
  <c r="Y113" i="3" s="1"/>
  <c r="Z314" i="3"/>
  <c r="V316" i="3"/>
  <c r="AB113" i="3" l="1"/>
  <c r="AA113" i="3"/>
  <c r="AG113" i="3"/>
  <c r="Z315" i="3"/>
  <c r="V317" i="3"/>
  <c r="AC113" i="3" l="1"/>
  <c r="AD113" i="3" s="1"/>
  <c r="AE113" i="3" s="1"/>
  <c r="AF113" i="3" s="1"/>
  <c r="Y114" i="3" s="1"/>
  <c r="Z316" i="3"/>
  <c r="V318" i="3"/>
  <c r="AG114" i="3" l="1"/>
  <c r="AA114" i="3"/>
  <c r="AB114" i="3"/>
  <c r="Z317" i="3"/>
  <c r="V319" i="3"/>
  <c r="AC114" i="3" l="1"/>
  <c r="AD114" i="3" s="1"/>
  <c r="AE114" i="3" s="1"/>
  <c r="AF114" i="3" s="1"/>
  <c r="Y115" i="3" s="1"/>
  <c r="Z318" i="3"/>
  <c r="V320" i="3"/>
  <c r="AG115" i="3" l="1"/>
  <c r="AA115" i="3"/>
  <c r="AB115" i="3"/>
  <c r="V321" i="3"/>
  <c r="Z319" i="3"/>
  <c r="AC115" i="3" l="1"/>
  <c r="AD115" i="3" s="1"/>
  <c r="AE115" i="3" s="1"/>
  <c r="AF115" i="3" s="1"/>
  <c r="Y116" i="3" s="1"/>
  <c r="Z320" i="3"/>
  <c r="V322" i="3"/>
  <c r="AA116" i="3" l="1"/>
  <c r="AB116" i="3"/>
  <c r="AG116" i="3"/>
  <c r="Z321" i="3"/>
  <c r="V323" i="3"/>
  <c r="AC116" i="3" l="1"/>
  <c r="AD116" i="3" s="1"/>
  <c r="AE116" i="3" s="1"/>
  <c r="AF116" i="3" s="1"/>
  <c r="Y117" i="3" s="1"/>
  <c r="V324" i="3"/>
  <c r="Z322" i="3"/>
  <c r="AA117" i="3" l="1"/>
  <c r="AB117" i="3"/>
  <c r="AG117" i="3"/>
  <c r="Z323" i="3"/>
  <c r="V325" i="3"/>
  <c r="AC117" i="3" l="1"/>
  <c r="AD117" i="3" s="1"/>
  <c r="AE117" i="3" s="1"/>
  <c r="AF117" i="3" s="1"/>
  <c r="Y118" i="3" s="1"/>
  <c r="V326" i="3"/>
  <c r="Z324" i="3"/>
  <c r="AB118" i="3" l="1"/>
  <c r="AG118" i="3"/>
  <c r="AA118" i="3"/>
  <c r="Z325" i="3"/>
  <c r="V327" i="3"/>
  <c r="AC118" i="3" l="1"/>
  <c r="AD118" i="3" s="1"/>
  <c r="AE118" i="3" s="1"/>
  <c r="AF118" i="3" s="1"/>
  <c r="Y119" i="3" s="1"/>
  <c r="V328" i="3"/>
  <c r="Z326" i="3"/>
  <c r="AB119" i="3" l="1"/>
  <c r="AA119" i="3"/>
  <c r="AG119" i="3"/>
  <c r="Z327" i="3"/>
  <c r="V329" i="3"/>
  <c r="AC119" i="3" l="1"/>
  <c r="AD119" i="3" s="1"/>
  <c r="AE119" i="3" s="1"/>
  <c r="AF119" i="3" s="1"/>
  <c r="Y120" i="3" s="1"/>
  <c r="V330" i="3"/>
  <c r="Z328" i="3"/>
  <c r="AG120" i="3" l="1"/>
  <c r="AA120" i="3"/>
  <c r="AB120" i="3"/>
  <c r="Z329" i="3"/>
  <c r="V331" i="3"/>
  <c r="AC120" i="3" l="1"/>
  <c r="AD120" i="3" s="1"/>
  <c r="AE120" i="3" s="1"/>
  <c r="AF120" i="3" s="1"/>
  <c r="Y121" i="3" s="1"/>
  <c r="V332" i="3"/>
  <c r="Z330" i="3"/>
  <c r="AG121" i="3" l="1"/>
  <c r="AA121" i="3"/>
  <c r="AB121" i="3"/>
  <c r="Z331" i="3"/>
  <c r="V333" i="3"/>
  <c r="AC121" i="3" l="1"/>
  <c r="AD121" i="3" s="1"/>
  <c r="AE121" i="3" s="1"/>
  <c r="AF121" i="3" s="1"/>
  <c r="Y122" i="3" s="1"/>
  <c r="Z332" i="3"/>
  <c r="V334" i="3"/>
  <c r="AA122" i="3" l="1"/>
  <c r="AB122" i="3"/>
  <c r="AG122" i="3"/>
  <c r="V335" i="3"/>
  <c r="Z333" i="3"/>
  <c r="AC122" i="3" l="1"/>
  <c r="AD122" i="3" s="1"/>
  <c r="AE122" i="3" s="1"/>
  <c r="AF122" i="3" s="1"/>
  <c r="Y123" i="3" s="1"/>
  <c r="V336" i="3"/>
  <c r="Z334" i="3"/>
  <c r="AA123" i="3" l="1"/>
  <c r="AB123" i="3"/>
  <c r="AG123" i="3"/>
  <c r="Z335" i="3"/>
  <c r="V337" i="3"/>
  <c r="AC123" i="3" l="1"/>
  <c r="AD123" i="3" s="1"/>
  <c r="AE123" i="3" s="1"/>
  <c r="AF123" i="3" s="1"/>
  <c r="Y124" i="3" s="1"/>
  <c r="Z336" i="3"/>
  <c r="V338" i="3"/>
  <c r="AB124" i="3" l="1"/>
  <c r="AG124" i="3"/>
  <c r="AA124" i="3"/>
  <c r="Z337" i="3"/>
  <c r="V339" i="3"/>
  <c r="AC124" i="3" l="1"/>
  <c r="AD124" i="3" s="1"/>
  <c r="AE124" i="3" s="1"/>
  <c r="AF124" i="3" s="1"/>
  <c r="Y125" i="3" s="1"/>
  <c r="V340" i="3"/>
  <c r="Z338" i="3"/>
  <c r="AA125" i="3" l="1"/>
  <c r="AB125" i="3"/>
  <c r="AG125" i="3"/>
  <c r="Z339" i="3"/>
  <c r="V341" i="3"/>
  <c r="AC125" i="3" l="1"/>
  <c r="AD125" i="3" s="1"/>
  <c r="AE125" i="3" s="1"/>
  <c r="AF125" i="3" s="1"/>
  <c r="Y126" i="3" s="1"/>
  <c r="Z340" i="3"/>
  <c r="V342" i="3"/>
  <c r="AA126" i="3" l="1"/>
  <c r="AB126" i="3"/>
  <c r="AG126" i="3"/>
  <c r="Z341" i="3"/>
  <c r="V343" i="3"/>
  <c r="AC126" i="3" l="1"/>
  <c r="AD126" i="3" s="1"/>
  <c r="AE126" i="3" s="1"/>
  <c r="AF126" i="3" s="1"/>
  <c r="Y127" i="3" s="1"/>
  <c r="V344" i="3"/>
  <c r="Z342" i="3"/>
  <c r="AB127" i="3" l="1"/>
  <c r="AA127" i="3"/>
  <c r="AG127" i="3"/>
  <c r="Z343" i="3"/>
  <c r="V345" i="3"/>
  <c r="AC127" i="3" l="1"/>
  <c r="AD127" i="3" s="1"/>
  <c r="AE127" i="3" s="1"/>
  <c r="AF127" i="3" s="1"/>
  <c r="Y128" i="3" s="1"/>
  <c r="V346" i="3"/>
  <c r="Z344" i="3"/>
  <c r="AG128" i="3" l="1"/>
  <c r="AA128" i="3"/>
  <c r="AB128" i="3"/>
  <c r="Z345" i="3"/>
  <c r="V347" i="3"/>
  <c r="AC128" i="3" l="1"/>
  <c r="AD128" i="3" s="1"/>
  <c r="AE128" i="3" s="1"/>
  <c r="AF128" i="3" s="1"/>
  <c r="Y129" i="3" s="1"/>
  <c r="V348" i="3"/>
  <c r="Z346" i="3"/>
  <c r="AG129" i="3" l="1"/>
  <c r="AB129" i="3"/>
  <c r="AA129" i="3"/>
  <c r="Z347" i="3"/>
  <c r="V349" i="3"/>
  <c r="AC129" i="3" l="1"/>
  <c r="AD129" i="3" s="1"/>
  <c r="AE129" i="3" s="1"/>
  <c r="AF129" i="3" s="1"/>
  <c r="Y130" i="3" s="1"/>
  <c r="Z348" i="3"/>
  <c r="V350" i="3"/>
  <c r="AA130" i="3" l="1"/>
  <c r="AB130" i="3"/>
  <c r="AG130" i="3"/>
  <c r="Z349" i="3"/>
  <c r="V351" i="3"/>
  <c r="AC130" i="3" l="1"/>
  <c r="AD130" i="3" s="1"/>
  <c r="AE130" i="3" s="1"/>
  <c r="AF130" i="3" s="1"/>
  <c r="Y131" i="3" s="1"/>
  <c r="V352" i="3"/>
  <c r="Z350" i="3"/>
  <c r="AA131" i="3" l="1"/>
  <c r="AB131" i="3"/>
  <c r="AG131" i="3"/>
  <c r="Z351" i="3"/>
  <c r="V353" i="3"/>
  <c r="AC131" i="3" l="1"/>
  <c r="AD131" i="3" s="1"/>
  <c r="AE131" i="3" s="1"/>
  <c r="AF131" i="3" s="1"/>
  <c r="Y132" i="3" s="1"/>
  <c r="V354" i="3"/>
  <c r="Z352" i="3"/>
  <c r="AB132" i="3" l="1"/>
  <c r="AG132" i="3"/>
  <c r="AA132" i="3"/>
  <c r="Z353" i="3"/>
  <c r="V355" i="3"/>
  <c r="AC132" i="3" l="1"/>
  <c r="AD132" i="3" s="1"/>
  <c r="AE132" i="3" s="1"/>
  <c r="AF132" i="3" s="1"/>
  <c r="Y133" i="3" s="1"/>
  <c r="V356" i="3"/>
  <c r="Z354" i="3"/>
  <c r="AA133" i="3" l="1"/>
  <c r="AB133" i="3"/>
  <c r="AG133" i="3"/>
  <c r="Z355" i="3"/>
  <c r="V357" i="3"/>
  <c r="AC133" i="3" l="1"/>
  <c r="AD133" i="3" s="1"/>
  <c r="AE133" i="3" s="1"/>
  <c r="AF133" i="3" s="1"/>
  <c r="Y134" i="3" s="1"/>
  <c r="V358" i="3"/>
  <c r="Z356" i="3"/>
  <c r="AA134" i="3" l="1"/>
  <c r="AB134" i="3"/>
  <c r="AG134" i="3"/>
  <c r="Z357" i="3"/>
  <c r="V359" i="3"/>
  <c r="AC134" i="3" l="1"/>
  <c r="AD134" i="3" s="1"/>
  <c r="AE134" i="3" s="1"/>
  <c r="AF134" i="3" s="1"/>
  <c r="Y135" i="3" s="1"/>
  <c r="Z358" i="3"/>
  <c r="V360" i="3"/>
  <c r="AB135" i="3" l="1"/>
  <c r="AA135" i="3"/>
  <c r="AG135" i="3"/>
  <c r="Z359" i="3"/>
  <c r="V361" i="3"/>
  <c r="AC135" i="3" l="1"/>
  <c r="AD135" i="3" s="1"/>
  <c r="AE135" i="3" s="1"/>
  <c r="AF135" i="3" s="1"/>
  <c r="Y136" i="3" s="1"/>
  <c r="Z360" i="3"/>
  <c r="V362" i="3"/>
  <c r="AG136" i="3" l="1"/>
  <c r="AA136" i="3"/>
  <c r="AB136" i="3"/>
  <c r="Z361" i="3"/>
  <c r="V363" i="3"/>
  <c r="AC136" i="3" l="1"/>
  <c r="AD136" i="3" s="1"/>
  <c r="AE136" i="3" s="1"/>
  <c r="AF136" i="3" s="1"/>
  <c r="Y137" i="3" s="1"/>
  <c r="V364" i="3"/>
  <c r="Z362" i="3"/>
  <c r="AG137" i="3" l="1"/>
  <c r="AB137" i="3"/>
  <c r="AA137" i="3"/>
  <c r="Z363" i="3"/>
  <c r="V365" i="3"/>
  <c r="AC137" i="3" l="1"/>
  <c r="AD137" i="3" s="1"/>
  <c r="AE137" i="3" s="1"/>
  <c r="AF137" i="3" s="1"/>
  <c r="Y138" i="3" s="1"/>
  <c r="Z364" i="3"/>
  <c r="V366" i="3"/>
  <c r="AA138" i="3" l="1"/>
  <c r="AG138" i="3"/>
  <c r="AB138" i="3"/>
  <c r="Z365" i="3"/>
  <c r="V367" i="3"/>
  <c r="AC138" i="3" l="1"/>
  <c r="AD138" i="3" s="1"/>
  <c r="AE138" i="3" s="1"/>
  <c r="AF138" i="3" s="1"/>
  <c r="Y139" i="3" s="1"/>
  <c r="V368" i="3"/>
  <c r="Z366" i="3"/>
  <c r="AA139" i="3" l="1"/>
  <c r="AB139" i="3"/>
  <c r="AG139" i="3"/>
  <c r="V369" i="3"/>
  <c r="Z367" i="3"/>
  <c r="AC139" i="3" l="1"/>
  <c r="AD139" i="3" s="1"/>
  <c r="AE139" i="3" s="1"/>
  <c r="AF139" i="3" s="1"/>
  <c r="Y140" i="3" s="1"/>
  <c r="Z368" i="3"/>
  <c r="V370" i="3"/>
  <c r="AB140" i="3" l="1"/>
  <c r="AA140" i="3"/>
  <c r="AG140" i="3"/>
  <c r="Z369" i="3"/>
  <c r="V371" i="3"/>
  <c r="AC140" i="3" l="1"/>
  <c r="AD140" i="3" s="1"/>
  <c r="AE140" i="3" s="1"/>
  <c r="AF140" i="3" s="1"/>
  <c r="Y141" i="3" s="1"/>
  <c r="Z370" i="3"/>
  <c r="V372" i="3"/>
  <c r="AA141" i="3" l="1"/>
  <c r="AB141" i="3"/>
  <c r="AG141" i="3"/>
  <c r="Z371" i="3"/>
  <c r="V373" i="3"/>
  <c r="AC141" i="3" l="1"/>
  <c r="AD141" i="3" s="1"/>
  <c r="AE141" i="3" s="1"/>
  <c r="AF141" i="3" s="1"/>
  <c r="Y142" i="3" s="1"/>
  <c r="Z372" i="3"/>
  <c r="V374" i="3"/>
  <c r="AA142" i="3" l="1"/>
  <c r="AB142" i="3"/>
  <c r="AG142" i="3"/>
  <c r="Z373" i="3"/>
  <c r="V375" i="3"/>
  <c r="AC142" i="3" l="1"/>
  <c r="AD142" i="3" s="1"/>
  <c r="AE142" i="3" s="1"/>
  <c r="AF142" i="3" s="1"/>
  <c r="Y143" i="3" s="1"/>
  <c r="V376" i="3"/>
  <c r="Z374" i="3"/>
  <c r="AG143" i="3" l="1"/>
  <c r="AA143" i="3"/>
  <c r="AB143" i="3"/>
  <c r="Z375" i="3"/>
  <c r="V377" i="3"/>
  <c r="AC143" i="3" l="1"/>
  <c r="AD143" i="3" s="1"/>
  <c r="AE143" i="3" s="1"/>
  <c r="AF143" i="3" s="1"/>
  <c r="Y144" i="3" s="1"/>
  <c r="Z376" i="3"/>
  <c r="V378" i="3"/>
  <c r="AG144" i="3" l="1"/>
  <c r="AA144" i="3"/>
  <c r="AB144" i="3"/>
  <c r="Z377" i="3"/>
  <c r="V379" i="3"/>
  <c r="AC144" i="3" l="1"/>
  <c r="AD144" i="3" s="1"/>
  <c r="AE144" i="3" s="1"/>
  <c r="AF144" i="3" s="1"/>
  <c r="Y145" i="3" s="1"/>
  <c r="V380" i="3"/>
  <c r="Z378" i="3"/>
  <c r="AG145" i="3" l="1"/>
  <c r="AB145" i="3"/>
  <c r="AA145" i="3"/>
  <c r="Z379" i="3"/>
  <c r="V381" i="3"/>
  <c r="AC145" i="3" l="1"/>
  <c r="AD145" i="3" s="1"/>
  <c r="AE145" i="3" s="1"/>
  <c r="AF145" i="3" s="1"/>
  <c r="Y146" i="3" s="1"/>
  <c r="Z380" i="3"/>
  <c r="V382" i="3"/>
  <c r="AA146" i="3" l="1"/>
  <c r="AB146" i="3"/>
  <c r="AG146" i="3"/>
  <c r="Z381" i="3"/>
  <c r="V383" i="3"/>
  <c r="AC146" i="3" l="1"/>
  <c r="AD146" i="3" s="1"/>
  <c r="AE146" i="3" s="1"/>
  <c r="AF146" i="3" s="1"/>
  <c r="Y147" i="3" s="1"/>
  <c r="Z382" i="3"/>
  <c r="V384" i="3"/>
  <c r="AA147" i="3" l="1"/>
  <c r="AB147" i="3"/>
  <c r="AG147" i="3"/>
  <c r="Z383" i="3"/>
  <c r="V385" i="3"/>
  <c r="AC147" i="3" l="1"/>
  <c r="AD147" i="3" s="1"/>
  <c r="AE147" i="3" s="1"/>
  <c r="AF147" i="3" s="1"/>
  <c r="Y148" i="3" s="1"/>
  <c r="Z384" i="3"/>
  <c r="V386" i="3"/>
  <c r="AB148" i="3" l="1"/>
  <c r="AA148" i="3"/>
  <c r="AG148" i="3"/>
  <c r="Z385" i="3"/>
  <c r="V387" i="3"/>
  <c r="AC148" i="3" l="1"/>
  <c r="AD148" i="3" s="1"/>
  <c r="AE148" i="3" s="1"/>
  <c r="AF148" i="3" s="1"/>
  <c r="Y149" i="3" s="1"/>
  <c r="Z386" i="3"/>
  <c r="V388" i="3"/>
  <c r="AG149" i="3" l="1"/>
  <c r="AA149" i="3"/>
  <c r="AB149" i="3"/>
  <c r="Z387" i="3"/>
  <c r="V389" i="3"/>
  <c r="AC149" i="3" l="1"/>
  <c r="AD149" i="3" s="1"/>
  <c r="AE149" i="3" s="1"/>
  <c r="AF149" i="3" s="1"/>
  <c r="Y150" i="3" s="1"/>
  <c r="Z388" i="3"/>
  <c r="V390" i="3"/>
  <c r="AA150" i="3" l="1"/>
  <c r="AB150" i="3"/>
  <c r="AG150" i="3"/>
  <c r="Z389" i="3"/>
  <c r="V391" i="3"/>
  <c r="AC150" i="3" l="1"/>
  <c r="AD150" i="3" s="1"/>
  <c r="AE150" i="3" s="1"/>
  <c r="AF150" i="3" s="1"/>
  <c r="Y151" i="3" s="1"/>
  <c r="V392" i="3"/>
  <c r="Z390" i="3"/>
  <c r="AB151" i="3" l="1"/>
  <c r="AA151" i="3"/>
  <c r="AG151" i="3"/>
  <c r="Z391" i="3"/>
  <c r="V393" i="3"/>
  <c r="AC151" i="3" l="1"/>
  <c r="AD151" i="3" s="1"/>
  <c r="AE151" i="3" s="1"/>
  <c r="AF151" i="3" s="1"/>
  <c r="Y152" i="3" s="1"/>
  <c r="V394" i="3"/>
  <c r="Z392" i="3"/>
  <c r="AG152" i="3" l="1"/>
  <c r="AA152" i="3"/>
  <c r="AB152" i="3"/>
  <c r="Z393" i="3"/>
  <c r="V395" i="3"/>
  <c r="AC152" i="3" l="1"/>
  <c r="AD152" i="3" s="1"/>
  <c r="AE152" i="3" s="1"/>
  <c r="AF152" i="3" s="1"/>
  <c r="Y153" i="3" s="1"/>
  <c r="Z394" i="3"/>
  <c r="V396" i="3"/>
  <c r="AG153" i="3" l="1"/>
  <c r="AA153" i="3"/>
  <c r="AB153" i="3"/>
  <c r="Z395" i="3"/>
  <c r="V397" i="3"/>
  <c r="AC153" i="3" l="1"/>
  <c r="AD153" i="3" s="1"/>
  <c r="AE153" i="3" s="1"/>
  <c r="AF153" i="3" s="1"/>
  <c r="Y154" i="3" s="1"/>
  <c r="Z396" i="3"/>
  <c r="V398" i="3"/>
  <c r="AA154" i="3" l="1"/>
  <c r="AB154" i="3"/>
  <c r="AG154" i="3"/>
  <c r="V399" i="3"/>
  <c r="Z397" i="3"/>
  <c r="AC154" i="3" l="1"/>
  <c r="AD154" i="3" s="1"/>
  <c r="AE154" i="3" s="1"/>
  <c r="AF154" i="3" s="1"/>
  <c r="Y155" i="3" s="1"/>
  <c r="Z398" i="3"/>
  <c r="V400" i="3"/>
  <c r="AA155" i="3" l="1"/>
  <c r="AB155" i="3"/>
  <c r="AG155" i="3"/>
  <c r="Z399" i="3"/>
  <c r="V401" i="3"/>
  <c r="AC155" i="3" l="1"/>
  <c r="AD155" i="3" s="1"/>
  <c r="AE155" i="3" s="1"/>
  <c r="AF155" i="3" s="1"/>
  <c r="Y156" i="3" s="1"/>
  <c r="Z400" i="3"/>
  <c r="V402" i="3"/>
  <c r="AB156" i="3" l="1"/>
  <c r="AA156" i="3"/>
  <c r="AG156" i="3"/>
  <c r="Z401" i="3"/>
  <c r="V403" i="3"/>
  <c r="AC156" i="3" l="1"/>
  <c r="AD156" i="3" s="1"/>
  <c r="AE156" i="3" s="1"/>
  <c r="AF156" i="3" s="1"/>
  <c r="Y157" i="3" s="1"/>
  <c r="Z402" i="3"/>
  <c r="V404" i="3"/>
  <c r="AB157" i="3" l="1"/>
  <c r="AA157" i="3"/>
  <c r="AG157" i="3"/>
  <c r="Z403" i="3"/>
  <c r="V405" i="3"/>
  <c r="AC157" i="3" l="1"/>
  <c r="AD157" i="3" s="1"/>
  <c r="AE157" i="3" s="1"/>
  <c r="AF157" i="3" s="1"/>
  <c r="Y158" i="3" s="1"/>
  <c r="V406" i="3"/>
  <c r="Z404" i="3"/>
  <c r="AG158" i="3" l="1"/>
  <c r="AA158" i="3"/>
  <c r="AB158" i="3"/>
  <c r="V407" i="3"/>
  <c r="Z405" i="3"/>
  <c r="AC158" i="3" l="1"/>
  <c r="AD158" i="3" s="1"/>
  <c r="AE158" i="3" s="1"/>
  <c r="AF158" i="3" s="1"/>
  <c r="Y159" i="3" s="1"/>
  <c r="Z406" i="3"/>
  <c r="V408" i="3"/>
  <c r="AA159" i="3" l="1"/>
  <c r="AG159" i="3"/>
  <c r="AB159" i="3"/>
  <c r="Z407" i="3"/>
  <c r="V409" i="3"/>
  <c r="AC159" i="3" l="1"/>
  <c r="AD159" i="3" s="1"/>
  <c r="AE159" i="3" s="1"/>
  <c r="AF159" i="3" s="1"/>
  <c r="Y160" i="3" s="1"/>
  <c r="Z408" i="3"/>
  <c r="V410" i="3"/>
  <c r="AG160" i="3" l="1"/>
  <c r="AA160" i="3"/>
  <c r="AB160" i="3"/>
  <c r="Z409" i="3"/>
  <c r="V411" i="3"/>
  <c r="AC160" i="3" l="1"/>
  <c r="AD160" i="3" s="1"/>
  <c r="AE160" i="3" s="1"/>
  <c r="AF160" i="3" s="1"/>
  <c r="Y161" i="3" s="1"/>
  <c r="Z410" i="3"/>
  <c r="V412" i="3"/>
  <c r="AG161" i="3" l="1"/>
  <c r="AA161" i="3"/>
  <c r="AB161" i="3"/>
  <c r="Z411" i="3"/>
  <c r="V413" i="3"/>
  <c r="AC161" i="3" l="1"/>
  <c r="AD161" i="3" s="1"/>
  <c r="AE161" i="3" s="1"/>
  <c r="AF161" i="3" s="1"/>
  <c r="Y162" i="3" s="1"/>
  <c r="Z412" i="3"/>
  <c r="V414" i="3"/>
  <c r="AA162" i="3" l="1"/>
  <c r="AB162" i="3"/>
  <c r="AG162" i="3"/>
  <c r="V415" i="3"/>
  <c r="Z413" i="3"/>
  <c r="AC162" i="3" l="1"/>
  <c r="AD162" i="3" s="1"/>
  <c r="AE162" i="3" s="1"/>
  <c r="AF162" i="3" s="1"/>
  <c r="Y163" i="3" s="1"/>
  <c r="Z414" i="3"/>
  <c r="V416" i="3"/>
  <c r="AA163" i="3" l="1"/>
  <c r="AB163" i="3"/>
  <c r="AG163" i="3"/>
  <c r="Z415" i="3"/>
  <c r="V417" i="3"/>
  <c r="AC163" i="3" l="1"/>
  <c r="AD163" i="3" s="1"/>
  <c r="AE163" i="3" s="1"/>
  <c r="AF163" i="3" s="1"/>
  <c r="Y164" i="3" s="1"/>
  <c r="Z416" i="3"/>
  <c r="V418" i="3"/>
  <c r="AB164" i="3" l="1"/>
  <c r="AG164" i="3"/>
  <c r="AA164" i="3"/>
  <c r="Z417" i="3"/>
  <c r="V419" i="3"/>
  <c r="AC164" i="3" l="1"/>
  <c r="AD164" i="3" s="1"/>
  <c r="AE164" i="3" s="1"/>
  <c r="AF164" i="3" s="1"/>
  <c r="Y165" i="3" s="1"/>
  <c r="Z418" i="3"/>
  <c r="V420" i="3"/>
  <c r="AA165" i="3" l="1"/>
  <c r="AG165" i="3"/>
  <c r="AB165" i="3"/>
  <c r="Z419" i="3"/>
  <c r="V421" i="3"/>
  <c r="AC165" i="3" l="1"/>
  <c r="AD165" i="3" s="1"/>
  <c r="AE165" i="3" s="1"/>
  <c r="AF165" i="3" s="1"/>
  <c r="Y166" i="3" s="1"/>
  <c r="Z420" i="3"/>
  <c r="V422" i="3"/>
  <c r="AA166" i="3" l="1"/>
  <c r="AB166" i="3"/>
  <c r="AG166" i="3"/>
  <c r="V423" i="3"/>
  <c r="Z421" i="3"/>
  <c r="AC166" i="3" l="1"/>
  <c r="AD166" i="3" s="1"/>
  <c r="AE166" i="3" s="1"/>
  <c r="AF166" i="3" s="1"/>
  <c r="Y167" i="3" s="1"/>
  <c r="Z422" i="3"/>
  <c r="V424" i="3"/>
  <c r="AG167" i="3" l="1"/>
  <c r="AA167" i="3"/>
  <c r="AB167" i="3"/>
  <c r="Z423" i="3"/>
  <c r="V425" i="3"/>
  <c r="AC167" i="3" l="1"/>
  <c r="AD167" i="3" s="1"/>
  <c r="AE167" i="3" s="1"/>
  <c r="AF167" i="3" s="1"/>
  <c r="Y168" i="3" s="1"/>
  <c r="Z424" i="3"/>
  <c r="V426" i="3"/>
  <c r="AG168" i="3" l="1"/>
  <c r="AA168" i="3"/>
  <c r="AB168" i="3"/>
  <c r="Z425" i="3"/>
  <c r="V427" i="3"/>
  <c r="AC168" i="3" l="1"/>
  <c r="AD168" i="3" s="1"/>
  <c r="AE168" i="3" s="1"/>
  <c r="AF168" i="3" s="1"/>
  <c r="Y169" i="3" s="1"/>
  <c r="Z426" i="3"/>
  <c r="V428" i="3"/>
  <c r="AG169" i="3" l="1"/>
  <c r="AA169" i="3"/>
  <c r="AB169" i="3"/>
  <c r="Z427" i="3"/>
  <c r="V429" i="3"/>
  <c r="AC169" i="3" l="1"/>
  <c r="AD169" i="3" s="1"/>
  <c r="AE169" i="3" s="1"/>
  <c r="AF169" i="3" s="1"/>
  <c r="Y170" i="3" s="1"/>
  <c r="Z428" i="3"/>
  <c r="V430" i="3"/>
  <c r="AA170" i="3" l="1"/>
  <c r="AG170" i="3"/>
  <c r="AB170" i="3"/>
  <c r="V431" i="3"/>
  <c r="Z429" i="3"/>
  <c r="AC170" i="3" l="1"/>
  <c r="AD170" i="3" s="1"/>
  <c r="AE170" i="3" s="1"/>
  <c r="AF170" i="3" s="1"/>
  <c r="Y171" i="3" s="1"/>
  <c r="Z430" i="3"/>
  <c r="V432" i="3"/>
  <c r="AA171" i="3" l="1"/>
  <c r="AB171" i="3"/>
  <c r="AG171" i="3"/>
  <c r="Z431" i="3"/>
  <c r="V433" i="3"/>
  <c r="AC171" i="3" l="1"/>
  <c r="AD171" i="3" s="1"/>
  <c r="AE171" i="3" s="1"/>
  <c r="AF171" i="3" s="1"/>
  <c r="Y172" i="3" s="1"/>
  <c r="V434" i="3"/>
  <c r="Z432" i="3"/>
  <c r="AB172" i="3" l="1"/>
  <c r="AA172" i="3"/>
  <c r="AG172" i="3"/>
  <c r="V435" i="3"/>
  <c r="Z433" i="3"/>
  <c r="AC172" i="3" l="1"/>
  <c r="AD172" i="3" s="1"/>
  <c r="AE172" i="3" s="1"/>
  <c r="AF172" i="3" s="1"/>
  <c r="Y173" i="3" s="1"/>
  <c r="Z434" i="3"/>
  <c r="V436" i="3"/>
  <c r="AG173" i="3" l="1"/>
  <c r="AA173" i="3"/>
  <c r="AB173" i="3"/>
  <c r="Z435" i="3"/>
  <c r="V437" i="3"/>
  <c r="AC173" i="3" l="1"/>
  <c r="AD173" i="3" s="1"/>
  <c r="AE173" i="3" s="1"/>
  <c r="AF173" i="3" s="1"/>
  <c r="Y174" i="3" s="1"/>
  <c r="Z436" i="3"/>
  <c r="V438" i="3"/>
  <c r="AA174" i="3" l="1"/>
  <c r="AB174" i="3"/>
  <c r="AG174" i="3"/>
  <c r="V439" i="3"/>
  <c r="Z437" i="3"/>
  <c r="AC174" i="3" l="1"/>
  <c r="AD174" i="3" s="1"/>
  <c r="AE174" i="3" s="1"/>
  <c r="AF174" i="3" s="1"/>
  <c r="Y175" i="3" s="1"/>
  <c r="Z438" i="3"/>
  <c r="V440" i="3"/>
  <c r="AG175" i="3" l="1"/>
  <c r="AA175" i="3"/>
  <c r="AB175" i="3"/>
  <c r="Z439" i="3"/>
  <c r="V441" i="3"/>
  <c r="AC175" i="3" l="1"/>
  <c r="AD175" i="3" s="1"/>
  <c r="AE175" i="3" s="1"/>
  <c r="AF175" i="3" s="1"/>
  <c r="Y176" i="3" s="1"/>
  <c r="Z440" i="3"/>
  <c r="V442" i="3"/>
  <c r="AA176" i="3" l="1"/>
  <c r="AB176" i="3"/>
  <c r="AG176" i="3"/>
  <c r="V443" i="3"/>
  <c r="Z441" i="3"/>
  <c r="AC176" i="3" l="1"/>
  <c r="AD176" i="3" s="1"/>
  <c r="AE176" i="3" s="1"/>
  <c r="AF176" i="3" s="1"/>
  <c r="Y177" i="3" s="1"/>
  <c r="Z442" i="3"/>
  <c r="V444" i="3"/>
  <c r="AG177" i="3" l="1"/>
  <c r="AA177" i="3"/>
  <c r="AB177" i="3"/>
  <c r="Z443" i="3"/>
  <c r="V445" i="3"/>
  <c r="AC177" i="3" l="1"/>
  <c r="AD177" i="3" s="1"/>
  <c r="AE177" i="3" s="1"/>
  <c r="AF177" i="3" s="1"/>
  <c r="Y178" i="3" s="1"/>
  <c r="Z444" i="3"/>
  <c r="V446" i="3"/>
  <c r="AG178" i="3" l="1"/>
  <c r="AA178" i="3"/>
  <c r="AB178" i="3"/>
  <c r="V447" i="3"/>
  <c r="Z445" i="3"/>
  <c r="AC178" i="3" l="1"/>
  <c r="AD178" i="3" s="1"/>
  <c r="AE178" i="3" s="1"/>
  <c r="AF178" i="3" s="1"/>
  <c r="Y179" i="3" s="1"/>
  <c r="Z446" i="3"/>
  <c r="V448" i="3"/>
  <c r="AA179" i="3" l="1"/>
  <c r="AG179" i="3"/>
  <c r="AB179" i="3"/>
  <c r="V449" i="3"/>
  <c r="Z447" i="3"/>
  <c r="AC179" i="3" l="1"/>
  <c r="AD179" i="3" s="1"/>
  <c r="AE179" i="3" s="1"/>
  <c r="AF179" i="3" s="1"/>
  <c r="Y180" i="3" s="1"/>
  <c r="Z448" i="3"/>
  <c r="V450" i="3"/>
  <c r="AA180" i="3" l="1"/>
  <c r="AB180" i="3"/>
  <c r="AG180" i="3"/>
  <c r="Z449" i="3"/>
  <c r="V451" i="3"/>
  <c r="AC180" i="3" l="1"/>
  <c r="AD180" i="3" s="1"/>
  <c r="AE180" i="3" s="1"/>
  <c r="AF180" i="3" s="1"/>
  <c r="Y181" i="3" s="1"/>
  <c r="Z450" i="3"/>
  <c r="V452" i="3"/>
  <c r="AB181" i="3" l="1"/>
  <c r="AG181" i="3"/>
  <c r="AA181" i="3"/>
  <c r="Z451" i="3"/>
  <c r="V453" i="3"/>
  <c r="AC181" i="3" l="1"/>
  <c r="AD181" i="3" s="1"/>
  <c r="AE181" i="3" s="1"/>
  <c r="AF181" i="3" s="1"/>
  <c r="Y182" i="3" s="1"/>
  <c r="Z452" i="3"/>
  <c r="V454" i="3"/>
  <c r="AA182" i="3" l="1"/>
  <c r="AB182" i="3"/>
  <c r="AG182" i="3"/>
  <c r="V455" i="3"/>
  <c r="Z453" i="3"/>
  <c r="AC182" i="3" l="1"/>
  <c r="AD182" i="3" s="1"/>
  <c r="AE182" i="3" s="1"/>
  <c r="AF182" i="3" s="1"/>
  <c r="Y183" i="3" s="1"/>
  <c r="Z454" i="3"/>
  <c r="V456" i="3"/>
  <c r="AA183" i="3" l="1"/>
  <c r="AB183" i="3"/>
  <c r="AG183" i="3"/>
  <c r="Z455" i="3"/>
  <c r="V457" i="3"/>
  <c r="AC183" i="3" l="1"/>
  <c r="AD183" i="3" s="1"/>
  <c r="AE183" i="3" s="1"/>
  <c r="AF183" i="3" s="1"/>
  <c r="Y184" i="3" s="1"/>
  <c r="Z456" i="3"/>
  <c r="V458" i="3"/>
  <c r="AG184" i="3" l="1"/>
  <c r="AA184" i="3"/>
  <c r="AB184" i="3"/>
  <c r="Z457" i="3"/>
  <c r="V459" i="3"/>
  <c r="AC184" i="3" l="1"/>
  <c r="AD184" i="3" s="1"/>
  <c r="AE184" i="3" s="1"/>
  <c r="AF184" i="3" s="1"/>
  <c r="Y185" i="3" s="1"/>
  <c r="Z458" i="3"/>
  <c r="V460" i="3"/>
  <c r="AG185" i="3" l="1"/>
  <c r="AA185" i="3"/>
  <c r="AB185" i="3"/>
  <c r="Z459" i="3"/>
  <c r="V461" i="3"/>
  <c r="AC185" i="3" l="1"/>
  <c r="AD185" i="3" s="1"/>
  <c r="AE185" i="3" s="1"/>
  <c r="AF185" i="3" s="1"/>
  <c r="Y186" i="3" s="1"/>
  <c r="V462" i="3"/>
  <c r="Z460" i="3"/>
  <c r="AG186" i="3" l="1"/>
  <c r="AB186" i="3"/>
  <c r="AA186" i="3"/>
  <c r="Z461" i="3"/>
  <c r="V463" i="3"/>
  <c r="AC186" i="3" l="1"/>
  <c r="AD186" i="3" s="1"/>
  <c r="AE186" i="3" s="1"/>
  <c r="AF186" i="3" s="1"/>
  <c r="Y187" i="3" s="1"/>
  <c r="Z462" i="3"/>
  <c r="V464" i="3"/>
  <c r="AA187" i="3" l="1"/>
  <c r="AB187" i="3"/>
  <c r="AG187" i="3"/>
  <c r="Z463" i="3"/>
  <c r="V465" i="3"/>
  <c r="AC187" i="3" l="1"/>
  <c r="AD187" i="3" s="1"/>
  <c r="AE187" i="3" s="1"/>
  <c r="AF187" i="3" s="1"/>
  <c r="Y188" i="3" s="1"/>
  <c r="Z464" i="3"/>
  <c r="V466" i="3"/>
  <c r="AA188" i="3" l="1"/>
  <c r="AB188" i="3"/>
  <c r="AG188" i="3"/>
  <c r="Z465" i="3"/>
  <c r="V467" i="3"/>
  <c r="AC188" i="3" l="1"/>
  <c r="AD188" i="3" s="1"/>
  <c r="AE188" i="3" s="1"/>
  <c r="AF188" i="3" s="1"/>
  <c r="Y189" i="3" s="1"/>
  <c r="V468" i="3"/>
  <c r="Z466" i="3"/>
  <c r="AB189" i="3" l="1"/>
  <c r="AA189" i="3"/>
  <c r="AG189" i="3"/>
  <c r="Z467" i="3"/>
  <c r="V469" i="3"/>
  <c r="AC189" i="3" l="1"/>
  <c r="AD189" i="3" s="1"/>
  <c r="AE189" i="3" s="1"/>
  <c r="AF189" i="3" s="1"/>
  <c r="Y190" i="3" s="1"/>
  <c r="Z468" i="3"/>
  <c r="V470" i="3"/>
  <c r="AG190" i="3" l="1"/>
  <c r="AA190" i="3"/>
  <c r="AB190" i="3"/>
  <c r="Z469" i="3"/>
  <c r="V471" i="3"/>
  <c r="AC190" i="3" l="1"/>
  <c r="AD190" i="3" s="1"/>
  <c r="AE190" i="3" s="1"/>
  <c r="AF190" i="3" s="1"/>
  <c r="Y191" i="3" s="1"/>
  <c r="Z470" i="3"/>
  <c r="V472" i="3"/>
  <c r="AA191" i="3" l="1"/>
  <c r="AB191" i="3"/>
  <c r="AG191" i="3"/>
  <c r="V473" i="3"/>
  <c r="Z471" i="3"/>
  <c r="AC191" i="3" l="1"/>
  <c r="AD191" i="3" s="1"/>
  <c r="AE191" i="3" s="1"/>
  <c r="AF191" i="3" s="1"/>
  <c r="Y192" i="3" s="1"/>
  <c r="Z472" i="3"/>
  <c r="V474" i="3"/>
  <c r="AB192" i="3" l="1"/>
  <c r="AA192" i="3"/>
  <c r="AG192" i="3"/>
  <c r="Z473" i="3"/>
  <c r="V475" i="3"/>
  <c r="AC192" i="3" l="1"/>
  <c r="AD192" i="3" s="1"/>
  <c r="AE192" i="3" s="1"/>
  <c r="AF192" i="3" s="1"/>
  <c r="Y193" i="3" s="1"/>
  <c r="V476" i="3"/>
  <c r="Z474" i="3"/>
  <c r="AG193" i="3" l="1"/>
  <c r="AB193" i="3"/>
  <c r="AA193" i="3"/>
  <c r="Z475" i="3"/>
  <c r="V477" i="3"/>
  <c r="AC193" i="3" l="1"/>
  <c r="AD193" i="3" s="1"/>
  <c r="AE193" i="3" s="1"/>
  <c r="AF193" i="3" s="1"/>
  <c r="Y194" i="3" s="1"/>
  <c r="Z476" i="3"/>
  <c r="V478" i="3"/>
  <c r="AG194" i="3" l="1"/>
  <c r="AA194" i="3"/>
  <c r="AB194" i="3"/>
  <c r="V479" i="3"/>
  <c r="Z477" i="3"/>
  <c r="AC194" i="3" l="1"/>
  <c r="AD194" i="3" s="1"/>
  <c r="AE194" i="3" s="1"/>
  <c r="AF194" i="3" s="1"/>
  <c r="Y195" i="3" s="1"/>
  <c r="Z478" i="3"/>
  <c r="V480" i="3"/>
  <c r="AA195" i="3" l="1"/>
  <c r="AG195" i="3"/>
  <c r="AB195" i="3"/>
  <c r="Z479" i="3"/>
  <c r="V481" i="3"/>
  <c r="AC195" i="3" l="1"/>
  <c r="AD195" i="3" s="1"/>
  <c r="AE195" i="3" s="1"/>
  <c r="AF195" i="3" s="1"/>
  <c r="Y196" i="3" s="1"/>
  <c r="Z480" i="3"/>
  <c r="V482" i="3"/>
  <c r="AA196" i="3" l="1"/>
  <c r="AB196" i="3"/>
  <c r="AG196" i="3"/>
  <c r="V483" i="3"/>
  <c r="Z481" i="3"/>
  <c r="AC196" i="3" l="1"/>
  <c r="AD196" i="3" s="1"/>
  <c r="AE196" i="3" s="1"/>
  <c r="AF196" i="3" s="1"/>
  <c r="Y197" i="3" s="1"/>
  <c r="V484" i="3"/>
  <c r="Z482" i="3"/>
  <c r="AB197" i="3" l="1"/>
  <c r="AG197" i="3"/>
  <c r="AA197" i="3"/>
  <c r="Z483" i="3"/>
  <c r="V485" i="3"/>
  <c r="AC197" i="3" l="1"/>
  <c r="AD197" i="3" s="1"/>
  <c r="AE197" i="3" s="1"/>
  <c r="AF197" i="3" s="1"/>
  <c r="Y198" i="3" s="1"/>
  <c r="V486" i="3"/>
  <c r="Z484" i="3"/>
  <c r="AB198" i="3" l="1"/>
  <c r="AA198" i="3"/>
  <c r="AG198" i="3"/>
  <c r="Z485" i="3"/>
  <c r="V487" i="3"/>
  <c r="AC198" i="3" l="1"/>
  <c r="AD198" i="3" s="1"/>
  <c r="AE198" i="3" s="1"/>
  <c r="AF198" i="3" s="1"/>
  <c r="Y199" i="3" s="1"/>
  <c r="Z486" i="3"/>
  <c r="V488" i="3"/>
  <c r="AG199" i="3" l="1"/>
  <c r="AB199" i="3"/>
  <c r="AA199" i="3"/>
  <c r="Z487" i="3"/>
  <c r="V489" i="3"/>
  <c r="AC199" i="3" l="1"/>
  <c r="AD199" i="3" s="1"/>
  <c r="AE199" i="3" s="1"/>
  <c r="AF199" i="3" s="1"/>
  <c r="Y200" i="3" s="1"/>
  <c r="Z488" i="3"/>
  <c r="V490" i="3"/>
  <c r="AA200" i="3" l="1"/>
  <c r="AG200" i="3"/>
  <c r="AB200" i="3"/>
  <c r="V491" i="3"/>
  <c r="Z489" i="3"/>
  <c r="AC200" i="3" l="1"/>
  <c r="AD200" i="3" s="1"/>
  <c r="AE200" i="3" s="1"/>
  <c r="AF200" i="3" s="1"/>
  <c r="Y201" i="3" s="1"/>
  <c r="Z490" i="3"/>
  <c r="V492" i="3"/>
  <c r="AG201" i="3" l="1"/>
  <c r="AA201" i="3"/>
  <c r="AB201" i="3"/>
  <c r="Z491" i="3"/>
  <c r="V493" i="3"/>
  <c r="AC201" i="3" l="1"/>
  <c r="AD201" i="3" s="1"/>
  <c r="AE201" i="3" s="1"/>
  <c r="AF201" i="3" s="1"/>
  <c r="Y202" i="3" s="1"/>
  <c r="V494" i="3"/>
  <c r="Z492" i="3"/>
  <c r="AG202" i="3" l="1"/>
  <c r="AA202" i="3"/>
  <c r="AB202" i="3"/>
  <c r="Z493" i="3"/>
  <c r="V495" i="3"/>
  <c r="AC202" i="3" l="1"/>
  <c r="AD202" i="3" s="1"/>
  <c r="AE202" i="3" s="1"/>
  <c r="AF202" i="3" s="1"/>
  <c r="Y203" i="3" s="1"/>
  <c r="Z494" i="3"/>
  <c r="V496" i="3"/>
  <c r="AA203" i="3" l="1"/>
  <c r="AB203" i="3"/>
  <c r="AG203" i="3"/>
  <c r="Z495" i="3"/>
  <c r="V497" i="3"/>
  <c r="AC203" i="3" l="1"/>
  <c r="AD203" i="3" s="1"/>
  <c r="AE203" i="3" s="1"/>
  <c r="AF203" i="3" s="1"/>
  <c r="Y204" i="3" s="1"/>
  <c r="Z496" i="3"/>
  <c r="V498" i="3"/>
  <c r="AA204" i="3" l="1"/>
  <c r="AB204" i="3"/>
  <c r="AG204" i="3"/>
  <c r="Z497" i="3"/>
  <c r="V499" i="3"/>
  <c r="AC204" i="3" l="1"/>
  <c r="AD204" i="3" s="1"/>
  <c r="AE204" i="3" s="1"/>
  <c r="AF204" i="3" s="1"/>
  <c r="Y205" i="3" s="1"/>
  <c r="Z498" i="3"/>
  <c r="V500" i="3"/>
  <c r="AB205" i="3" l="1"/>
  <c r="AG205" i="3"/>
  <c r="AA205" i="3"/>
  <c r="Z499" i="3"/>
  <c r="V501" i="3"/>
  <c r="AC205" i="3" l="1"/>
  <c r="AD205" i="3" s="1"/>
  <c r="AE205" i="3" s="1"/>
  <c r="AF205" i="3" s="1"/>
  <c r="Y206" i="3" s="1"/>
  <c r="Z500" i="3"/>
  <c r="V502" i="3"/>
  <c r="AA206" i="3" l="1"/>
  <c r="AG206" i="3"/>
  <c r="AB206" i="3"/>
  <c r="Z501" i="3"/>
  <c r="V503" i="3"/>
  <c r="AC206" i="3" l="1"/>
  <c r="AD206" i="3" s="1"/>
  <c r="AE206" i="3" s="1"/>
  <c r="AF206" i="3" s="1"/>
  <c r="Y207" i="3" s="1"/>
  <c r="V504" i="3"/>
  <c r="Z502" i="3"/>
  <c r="AG207" i="3" l="1"/>
  <c r="AA207" i="3"/>
  <c r="AB207" i="3"/>
  <c r="Z503" i="3"/>
  <c r="V505" i="3"/>
  <c r="AC207" i="3" l="1"/>
  <c r="AD207" i="3" s="1"/>
  <c r="AE207" i="3" s="1"/>
  <c r="AF207" i="3" s="1"/>
  <c r="Y208" i="3" s="1"/>
  <c r="Z504" i="3"/>
  <c r="V506" i="3"/>
  <c r="AA208" i="3" l="1"/>
  <c r="AB208" i="3"/>
  <c r="AG208" i="3"/>
  <c r="Z505" i="3"/>
  <c r="V507" i="3"/>
  <c r="AC208" i="3" l="1"/>
  <c r="AD208" i="3" s="1"/>
  <c r="AE208" i="3" s="1"/>
  <c r="AF208" i="3" s="1"/>
  <c r="Y209" i="3" s="1"/>
  <c r="Z506" i="3"/>
  <c r="V508" i="3"/>
  <c r="AG209" i="3" l="1"/>
  <c r="AA209" i="3"/>
  <c r="AB209" i="3"/>
  <c r="V509" i="3"/>
  <c r="Z507" i="3"/>
  <c r="AC209" i="3" l="1"/>
  <c r="AD209" i="3" s="1"/>
  <c r="AE209" i="3" s="1"/>
  <c r="AF209" i="3" s="1"/>
  <c r="Y210" i="3" s="1"/>
  <c r="Z508" i="3"/>
  <c r="V510" i="3"/>
  <c r="AG210" i="3" l="1"/>
  <c r="AA210" i="3"/>
  <c r="AB210" i="3"/>
  <c r="V511" i="3"/>
  <c r="Z509" i="3"/>
  <c r="AC210" i="3" l="1"/>
  <c r="AD210" i="3" s="1"/>
  <c r="AE210" i="3" s="1"/>
  <c r="AF210" i="3" s="1"/>
  <c r="Y211" i="3" s="1"/>
  <c r="Z510" i="3"/>
  <c r="V512" i="3"/>
  <c r="AI5" i="3" l="1"/>
  <c r="AG211" i="3"/>
  <c r="AA211" i="3"/>
  <c r="AB211" i="3"/>
  <c r="V513" i="3"/>
  <c r="Z511" i="3"/>
  <c r="AC211" i="3" l="1"/>
  <c r="AD211" i="3" s="1"/>
  <c r="AE211" i="3" s="1"/>
  <c r="AF211" i="3" s="1"/>
  <c r="Y212" i="3" s="1"/>
  <c r="Z512" i="3"/>
  <c r="V514" i="3"/>
  <c r="AG212" i="3" l="1"/>
  <c r="AB212" i="3"/>
  <c r="AA212" i="3"/>
  <c r="Z513" i="3"/>
  <c r="V515" i="3"/>
  <c r="AC212" i="3" l="1"/>
  <c r="AD212" i="3" s="1"/>
  <c r="AE212" i="3" s="1"/>
  <c r="AF212" i="3" s="1"/>
  <c r="Y213" i="3" s="1"/>
  <c r="Z514" i="3"/>
  <c r="V516" i="3"/>
  <c r="AA213" i="3" l="1"/>
  <c r="AG213" i="3"/>
  <c r="AB213" i="3"/>
  <c r="Z515" i="3"/>
  <c r="V517" i="3"/>
  <c r="AC213" i="3" l="1"/>
  <c r="AD213" i="3" s="1"/>
  <c r="AE213" i="3" s="1"/>
  <c r="AF213" i="3" s="1"/>
  <c r="Y214" i="3" s="1"/>
  <c r="Z516" i="3"/>
  <c r="V518" i="3"/>
  <c r="AA214" i="3" l="1"/>
  <c r="AB214" i="3"/>
  <c r="AG214" i="3"/>
  <c r="Z517" i="3"/>
  <c r="V519" i="3"/>
  <c r="AC214" i="3" l="1"/>
  <c r="AD214" i="3" s="1"/>
  <c r="AE214" i="3" s="1"/>
  <c r="AF214" i="3" s="1"/>
  <c r="Y215" i="3" s="1"/>
  <c r="Z518" i="3"/>
  <c r="V520" i="3"/>
  <c r="AB215" i="3" l="1"/>
  <c r="AG215" i="3"/>
  <c r="AA215" i="3"/>
  <c r="Z519" i="3"/>
  <c r="V521" i="3"/>
  <c r="AC215" i="3" l="1"/>
  <c r="AD215" i="3" s="1"/>
  <c r="AE215" i="3" s="1"/>
  <c r="AF215" i="3" s="1"/>
  <c r="Y216" i="3" s="1"/>
  <c r="Z520" i="3"/>
  <c r="V522" i="3"/>
  <c r="AA216" i="3" l="1"/>
  <c r="AB216" i="3"/>
  <c r="AG216" i="3"/>
  <c r="V523" i="3"/>
  <c r="Z521" i="3"/>
  <c r="AC216" i="3" l="1"/>
  <c r="AD216" i="3" s="1"/>
  <c r="AE216" i="3" s="1"/>
  <c r="AF216" i="3" s="1"/>
  <c r="Y217" i="3" s="1"/>
  <c r="Z522" i="3"/>
  <c r="V524" i="3"/>
  <c r="AA217" i="3" l="1"/>
  <c r="AG217" i="3"/>
  <c r="AB217" i="3"/>
  <c r="Z523" i="3"/>
  <c r="Z524" i="3"/>
  <c r="AC217" i="3" l="1"/>
  <c r="AD217" i="3" s="1"/>
  <c r="AE217" i="3" s="1"/>
  <c r="AF217" i="3" s="1"/>
  <c r="Y218" i="3" s="1"/>
  <c r="AB218" i="3" l="1"/>
  <c r="AA218" i="3"/>
  <c r="AG218" i="3"/>
  <c r="AC218" i="3" l="1"/>
  <c r="AD218" i="3" s="1"/>
  <c r="AE218" i="3" s="1"/>
  <c r="AF218" i="3" s="1"/>
  <c r="Y219" i="3" s="1"/>
  <c r="AG219" i="3" l="1"/>
  <c r="AA219" i="3"/>
  <c r="AB219" i="3"/>
  <c r="AC219" i="3" l="1"/>
  <c r="AD219" i="3" s="1"/>
  <c r="AE219" i="3" s="1"/>
  <c r="AF219" i="3" s="1"/>
  <c r="Y220" i="3" s="1"/>
  <c r="AG220" i="3" l="1"/>
  <c r="AA220" i="3"/>
  <c r="AB220" i="3"/>
  <c r="AC220" i="3" l="1"/>
  <c r="AD220" i="3" s="1"/>
  <c r="AE220" i="3" s="1"/>
  <c r="AF220" i="3" s="1"/>
  <c r="Y221" i="3" s="1"/>
  <c r="AA221" i="3" l="1"/>
  <c r="AG221" i="3"/>
  <c r="AB221" i="3"/>
  <c r="AC221" i="3" l="1"/>
  <c r="AD221" i="3" s="1"/>
  <c r="AE221" i="3" s="1"/>
  <c r="AF221" i="3" s="1"/>
  <c r="Y222" i="3" s="1"/>
  <c r="AA222" i="3" l="1"/>
  <c r="AB222" i="3"/>
  <c r="AG222" i="3"/>
  <c r="AC222" i="3" l="1"/>
  <c r="AD222" i="3" s="1"/>
  <c r="AE222" i="3" s="1"/>
  <c r="AF222" i="3" s="1"/>
  <c r="Y223" i="3" s="1"/>
  <c r="AB223" i="3" l="1"/>
  <c r="AG223" i="3"/>
  <c r="AA223" i="3"/>
  <c r="AC223" i="3" l="1"/>
  <c r="AD223" i="3" s="1"/>
  <c r="AE223" i="3" s="1"/>
  <c r="AF223" i="3" s="1"/>
  <c r="Y224" i="3" s="1"/>
  <c r="AG224" i="3" l="1"/>
  <c r="AA224" i="3"/>
  <c r="AB224" i="3"/>
  <c r="AC224" i="3" l="1"/>
  <c r="AD224" i="3" s="1"/>
  <c r="AE224" i="3" s="1"/>
  <c r="AF224" i="3" s="1"/>
  <c r="Y225" i="3" s="1"/>
  <c r="AA225" i="3" l="1"/>
  <c r="AB225" i="3"/>
  <c r="AG225" i="3"/>
  <c r="AC225" i="3" l="1"/>
  <c r="AD225" i="3" s="1"/>
  <c r="AE225" i="3" s="1"/>
  <c r="AF225" i="3" s="1"/>
  <c r="Y226" i="3" s="1"/>
  <c r="AB226" i="3" l="1"/>
  <c r="AG226" i="3"/>
  <c r="AA226" i="3"/>
  <c r="AC226" i="3" l="1"/>
  <c r="AD226" i="3" s="1"/>
  <c r="AE226" i="3" s="1"/>
  <c r="AF226" i="3" s="1"/>
  <c r="Y227" i="3" s="1"/>
  <c r="AG227" i="3" l="1"/>
  <c r="AA227" i="3"/>
  <c r="AB227" i="3"/>
  <c r="AC227" i="3" l="1"/>
  <c r="AD227" i="3" s="1"/>
  <c r="AE227" i="3" s="1"/>
  <c r="AF227" i="3" s="1"/>
  <c r="Y228" i="3" s="1"/>
  <c r="AG228" i="3" l="1"/>
  <c r="AA228" i="3"/>
  <c r="AB228" i="3"/>
  <c r="AC228" i="3" l="1"/>
  <c r="AD228" i="3" s="1"/>
  <c r="AE228" i="3" s="1"/>
  <c r="AF228" i="3" s="1"/>
  <c r="Y229" i="3" s="1"/>
  <c r="AA229" i="3" l="1"/>
  <c r="AB229" i="3"/>
  <c r="AG229" i="3"/>
  <c r="AC229" i="3" l="1"/>
  <c r="AD229" i="3" s="1"/>
  <c r="AE229" i="3" s="1"/>
  <c r="AF229" i="3" s="1"/>
  <c r="Y230" i="3" s="1"/>
  <c r="AA230" i="3" l="1"/>
  <c r="AB230" i="3"/>
  <c r="AG230" i="3"/>
  <c r="AC230" i="3" l="1"/>
  <c r="AD230" i="3" s="1"/>
  <c r="AE230" i="3" s="1"/>
  <c r="AF230" i="3" s="1"/>
  <c r="Y231" i="3" s="1"/>
  <c r="AB231" i="3" l="1"/>
  <c r="AG231" i="3"/>
  <c r="AA231" i="3"/>
  <c r="AC231" i="3" l="1"/>
  <c r="AD231" i="3" s="1"/>
  <c r="AE231" i="3" s="1"/>
  <c r="AF231" i="3" s="1"/>
  <c r="Y232" i="3" s="1"/>
  <c r="AB232" i="3" l="1"/>
  <c r="AG232" i="3"/>
  <c r="AA232" i="3"/>
  <c r="AC232" i="3" l="1"/>
  <c r="AD232" i="3" s="1"/>
  <c r="AE232" i="3" s="1"/>
  <c r="AF232" i="3" s="1"/>
  <c r="Y233" i="3" s="1"/>
  <c r="AA233" i="3" l="1"/>
  <c r="AB233" i="3"/>
  <c r="AG233" i="3"/>
  <c r="AC233" i="3" l="1"/>
  <c r="AD233" i="3" s="1"/>
  <c r="AE233" i="3" s="1"/>
  <c r="AF233" i="3" s="1"/>
  <c r="Y234" i="3" s="1"/>
  <c r="AB234" i="3" l="1"/>
  <c r="AA234" i="3"/>
  <c r="AG234" i="3"/>
  <c r="AC234" i="3" l="1"/>
  <c r="AD234" i="3" s="1"/>
  <c r="AE234" i="3" s="1"/>
  <c r="AF234" i="3" s="1"/>
  <c r="Y235" i="3" s="1"/>
  <c r="AG235" i="3" l="1"/>
  <c r="AA235" i="3"/>
  <c r="AB235" i="3"/>
  <c r="AC235" i="3" l="1"/>
  <c r="AD235" i="3" s="1"/>
  <c r="AE235" i="3" s="1"/>
  <c r="AF235" i="3" s="1"/>
  <c r="Y236" i="3" s="1"/>
  <c r="AG236" i="3" l="1"/>
  <c r="AA236" i="3"/>
  <c r="AB236" i="3"/>
  <c r="AC236" i="3" l="1"/>
  <c r="AD236" i="3" s="1"/>
  <c r="AE236" i="3" s="1"/>
  <c r="AF236" i="3" s="1"/>
  <c r="Y237" i="3" s="1"/>
  <c r="AA237" i="3" l="1"/>
  <c r="AG237" i="3"/>
  <c r="AB237" i="3"/>
  <c r="AC237" i="3" l="1"/>
  <c r="AD237" i="3" s="1"/>
  <c r="AE237" i="3" s="1"/>
  <c r="AF237" i="3" s="1"/>
  <c r="Y238" i="3" s="1"/>
  <c r="AA238" i="3" l="1"/>
  <c r="AB238" i="3"/>
  <c r="AG238" i="3"/>
  <c r="AC238" i="3" l="1"/>
  <c r="AD238" i="3" s="1"/>
  <c r="AE238" i="3" s="1"/>
  <c r="AF238" i="3" s="1"/>
  <c r="Y239" i="3" s="1"/>
  <c r="AB239" i="3" l="1"/>
  <c r="AG239" i="3"/>
  <c r="AA239" i="3"/>
  <c r="AC239" i="3" l="1"/>
  <c r="AD239" i="3" s="1"/>
  <c r="AE239" i="3" s="1"/>
  <c r="AF239" i="3" s="1"/>
  <c r="Y240" i="3" s="1"/>
  <c r="AA240" i="3" l="1"/>
  <c r="AB240" i="3"/>
  <c r="AG240" i="3"/>
  <c r="AC240" i="3" l="1"/>
  <c r="AD240" i="3" s="1"/>
  <c r="AE240" i="3" s="1"/>
  <c r="AF240" i="3" s="1"/>
  <c r="Y241" i="3" s="1"/>
  <c r="AA241" i="3" l="1"/>
  <c r="AG241" i="3"/>
  <c r="AB241" i="3"/>
  <c r="AC241" i="3" l="1"/>
  <c r="AD241" i="3" s="1"/>
  <c r="AE241" i="3" s="1"/>
  <c r="AF241" i="3" s="1"/>
  <c r="Y242" i="3" s="1"/>
  <c r="AB242" i="3" l="1"/>
  <c r="AA242" i="3"/>
  <c r="AG242" i="3"/>
  <c r="AC242" i="3" l="1"/>
  <c r="AD242" i="3" s="1"/>
  <c r="AE242" i="3" s="1"/>
  <c r="AF242" i="3" s="1"/>
  <c r="Y243" i="3" s="1"/>
  <c r="AG243" i="3" l="1"/>
  <c r="AB243" i="3"/>
  <c r="AA243" i="3"/>
  <c r="AC243" i="3" l="1"/>
  <c r="AD243" i="3" s="1"/>
  <c r="AE243" i="3" s="1"/>
  <c r="AF243" i="3" s="1"/>
  <c r="Y244" i="3" s="1"/>
  <c r="AG244" i="3" l="1"/>
  <c r="AA244" i="3"/>
  <c r="AB244" i="3"/>
  <c r="AC244" i="3" l="1"/>
  <c r="AD244" i="3" s="1"/>
  <c r="AE244" i="3" s="1"/>
  <c r="AF244" i="3" s="1"/>
  <c r="Y245" i="3" s="1"/>
  <c r="AA245" i="3" l="1"/>
  <c r="AB245" i="3"/>
  <c r="AG245" i="3"/>
  <c r="AC245" i="3" l="1"/>
  <c r="AD245" i="3" s="1"/>
  <c r="AE245" i="3" s="1"/>
  <c r="AF245" i="3" s="1"/>
  <c r="Y246" i="3" s="1"/>
  <c r="AA246" i="3" l="1"/>
  <c r="AB246" i="3"/>
  <c r="AG246" i="3"/>
  <c r="AC246" i="3" l="1"/>
  <c r="AD246" i="3" s="1"/>
  <c r="AE246" i="3" s="1"/>
  <c r="AF246" i="3" s="1"/>
  <c r="Y247" i="3" s="1"/>
  <c r="AB247" i="3" l="1"/>
  <c r="AG247" i="3"/>
  <c r="AA247" i="3"/>
  <c r="AC247" i="3" l="1"/>
  <c r="AD247" i="3" s="1"/>
  <c r="AE247" i="3" s="1"/>
  <c r="AF247" i="3" s="1"/>
  <c r="Y248" i="3" s="1"/>
  <c r="AG248" i="3" l="1"/>
  <c r="AA248" i="3"/>
  <c r="AB248" i="3"/>
  <c r="AC248" i="3" l="1"/>
  <c r="AD248" i="3" s="1"/>
  <c r="AE248" i="3" s="1"/>
  <c r="AF248" i="3" s="1"/>
  <c r="Y249" i="3" s="1"/>
  <c r="AA249" i="3" l="1"/>
  <c r="AB249" i="3"/>
  <c r="AG249" i="3"/>
  <c r="AC249" i="3" l="1"/>
  <c r="AD249" i="3" s="1"/>
  <c r="AE249" i="3" s="1"/>
  <c r="AF249" i="3" s="1"/>
  <c r="Y250" i="3" s="1"/>
  <c r="AB250" i="3" l="1"/>
  <c r="AG250" i="3"/>
  <c r="AA250" i="3"/>
  <c r="AC250" i="3" l="1"/>
  <c r="AD250" i="3" s="1"/>
  <c r="AE250" i="3" s="1"/>
  <c r="AF250" i="3" s="1"/>
  <c r="Y251" i="3" s="1"/>
  <c r="AG251" i="3" l="1"/>
  <c r="AA251" i="3"/>
  <c r="AB251" i="3"/>
  <c r="AC251" i="3" l="1"/>
  <c r="AD251" i="3" s="1"/>
  <c r="AE251" i="3" s="1"/>
  <c r="AF251" i="3" s="1"/>
  <c r="Y252" i="3" s="1"/>
  <c r="AG252" i="3" l="1"/>
  <c r="AA252" i="3"/>
  <c r="AB252" i="3"/>
  <c r="AC252" i="3" l="1"/>
  <c r="AD252" i="3" s="1"/>
  <c r="AE252" i="3" s="1"/>
  <c r="AF252" i="3" s="1"/>
  <c r="Y253" i="3" s="1"/>
  <c r="AA253" i="3" l="1"/>
  <c r="AB253" i="3"/>
  <c r="AG253" i="3"/>
  <c r="AC253" i="3" l="1"/>
  <c r="AD253" i="3" s="1"/>
  <c r="AE253" i="3" s="1"/>
  <c r="AF253" i="3" s="1"/>
  <c r="Y254" i="3" s="1"/>
  <c r="AA254" i="3" l="1"/>
  <c r="AB254" i="3"/>
  <c r="AG254" i="3"/>
  <c r="AC254" i="3" l="1"/>
  <c r="AD254" i="3" s="1"/>
  <c r="AE254" i="3" s="1"/>
  <c r="AF254" i="3" s="1"/>
  <c r="Y255" i="3" s="1"/>
  <c r="AB255" i="3" l="1"/>
  <c r="AG255" i="3"/>
  <c r="AA255" i="3"/>
  <c r="AC255" i="3" l="1"/>
  <c r="AD255" i="3" s="1"/>
  <c r="AE255" i="3" s="1"/>
  <c r="AF255" i="3" s="1"/>
  <c r="Y256" i="3" s="1"/>
  <c r="AA256" i="3" l="1"/>
  <c r="AB256" i="3"/>
  <c r="AG256" i="3"/>
  <c r="AC256" i="3" l="1"/>
  <c r="AD256" i="3" s="1"/>
  <c r="AE256" i="3" s="1"/>
  <c r="AF256" i="3" s="1"/>
  <c r="Y257" i="3" s="1"/>
  <c r="AA257" i="3" l="1"/>
  <c r="AG257" i="3"/>
  <c r="AB257" i="3"/>
  <c r="AC257" i="3" l="1"/>
  <c r="AD257" i="3" s="1"/>
  <c r="AE257" i="3" s="1"/>
  <c r="AF257" i="3" s="1"/>
  <c r="Y258" i="3" s="1"/>
  <c r="AB258" i="3" l="1"/>
  <c r="AA258" i="3"/>
  <c r="AG258" i="3"/>
  <c r="AC258" i="3" l="1"/>
  <c r="AD258" i="3" s="1"/>
  <c r="AE258" i="3" s="1"/>
  <c r="AF258" i="3" s="1"/>
  <c r="Y259" i="3" s="1"/>
  <c r="AG259" i="3" l="1"/>
  <c r="C16" i="3" s="1"/>
  <c r="AA259" i="3"/>
  <c r="U7" i="3" s="1"/>
  <c r="AB259" i="3"/>
  <c r="AG5" i="3"/>
  <c r="AI4" i="3"/>
  <c r="AG6" i="3"/>
  <c r="D16" i="3"/>
  <c r="AC259" i="3" l="1"/>
  <c r="AD259" i="3" s="1"/>
  <c r="AE259" i="3" s="1"/>
  <c r="AF259" i="3" s="1"/>
  <c r="Y260" i="3" s="1"/>
  <c r="AG4" i="3"/>
  <c r="AG260" i="3" l="1"/>
  <c r="AA260" i="3"/>
  <c r="AB260" i="3"/>
  <c r="U9" i="3"/>
  <c r="AG7" i="3"/>
  <c r="AC260" i="3" l="1"/>
  <c r="AD260" i="3" s="1"/>
  <c r="AE260" i="3" s="1"/>
  <c r="AF260" i="3" s="1"/>
  <c r="Y261" i="3" s="1"/>
  <c r="AA261" i="3" l="1"/>
  <c r="AG261" i="3"/>
  <c r="AB261" i="3"/>
  <c r="AC261" i="3" l="1"/>
  <c r="AD261" i="3" s="1"/>
  <c r="AE261" i="3" s="1"/>
  <c r="AF261" i="3" s="1"/>
  <c r="Y262" i="3" s="1"/>
  <c r="AA262" i="3" l="1"/>
  <c r="AB262" i="3"/>
  <c r="AG262" i="3"/>
  <c r="AC262" i="3" l="1"/>
  <c r="AD262" i="3" s="1"/>
  <c r="AE262" i="3" s="1"/>
  <c r="AF262" i="3" s="1"/>
  <c r="Y263" i="3" s="1"/>
  <c r="AB263" i="3" l="1"/>
  <c r="AG263" i="3"/>
  <c r="AA263" i="3"/>
  <c r="AC263" i="3" l="1"/>
  <c r="AD263" i="3" s="1"/>
  <c r="AE263" i="3" s="1"/>
  <c r="AF263" i="3" s="1"/>
  <c r="Y264" i="3" s="1"/>
  <c r="AA264" i="3" l="1"/>
  <c r="AB264" i="3"/>
  <c r="AG264" i="3"/>
  <c r="AC264" i="3" l="1"/>
  <c r="AD264" i="3" s="1"/>
  <c r="AE264" i="3" s="1"/>
  <c r="AF264" i="3" s="1"/>
  <c r="Y265" i="3" s="1"/>
  <c r="AA265" i="3" l="1"/>
  <c r="AB265" i="3"/>
  <c r="AG265" i="3"/>
  <c r="AC265" i="3" l="1"/>
  <c r="AD265" i="3" s="1"/>
  <c r="AE265" i="3" s="1"/>
  <c r="AF265" i="3" s="1"/>
  <c r="Y266" i="3" s="1"/>
  <c r="AB266" i="3" l="1"/>
  <c r="AA266" i="3"/>
  <c r="AG266" i="3"/>
  <c r="AC266" i="3" l="1"/>
  <c r="AD266" i="3" s="1"/>
  <c r="AE266" i="3" s="1"/>
  <c r="AF266" i="3" s="1"/>
  <c r="Y267" i="3" s="1"/>
  <c r="AG267" i="3" l="1"/>
  <c r="AA267" i="3"/>
  <c r="AB267" i="3"/>
  <c r="AC267" i="3" l="1"/>
  <c r="AD267" i="3" s="1"/>
  <c r="AE267" i="3" s="1"/>
  <c r="AF267" i="3" s="1"/>
  <c r="Y268" i="3" s="1"/>
  <c r="AG268" i="3" l="1"/>
  <c r="AA268" i="3"/>
  <c r="AB268" i="3"/>
  <c r="AC268" i="3" l="1"/>
  <c r="AD268" i="3" s="1"/>
  <c r="AE268" i="3" s="1"/>
  <c r="AF268" i="3" s="1"/>
  <c r="Y269" i="3" s="1"/>
  <c r="AA269" i="3" l="1"/>
  <c r="AB269" i="3"/>
  <c r="AG269" i="3"/>
  <c r="AC269" i="3" l="1"/>
  <c r="AD269" i="3" s="1"/>
  <c r="AE269" i="3" s="1"/>
  <c r="AF269" i="3" s="1"/>
  <c r="Y270" i="3" s="1"/>
  <c r="AA270" i="3" l="1"/>
  <c r="AB270" i="3"/>
  <c r="AG270" i="3"/>
  <c r="AC270" i="3" l="1"/>
  <c r="AD270" i="3" s="1"/>
  <c r="AE270" i="3" s="1"/>
  <c r="AF270" i="3" s="1"/>
  <c r="Y271" i="3" s="1"/>
  <c r="AB271" i="3" l="1"/>
  <c r="AG271" i="3"/>
  <c r="AA271" i="3"/>
  <c r="AC271" i="3" l="1"/>
  <c r="AD271" i="3" s="1"/>
  <c r="AE271" i="3" s="1"/>
  <c r="AF271" i="3" s="1"/>
  <c r="Y272" i="3" s="1"/>
  <c r="AA272" i="3" l="1"/>
  <c r="AB272" i="3"/>
  <c r="AG272" i="3"/>
  <c r="AC272" i="3" l="1"/>
  <c r="AD272" i="3" s="1"/>
  <c r="AE272" i="3" s="1"/>
  <c r="AF272" i="3" s="1"/>
  <c r="Y273" i="3" s="1"/>
  <c r="AA273" i="3" l="1"/>
  <c r="AB273" i="3"/>
  <c r="AG273" i="3"/>
  <c r="AC273" i="3" l="1"/>
  <c r="AD273" i="3" s="1"/>
  <c r="AE273" i="3" s="1"/>
  <c r="AF273" i="3" s="1"/>
  <c r="Y274" i="3" s="1"/>
  <c r="AB274" i="3" l="1"/>
  <c r="AA274" i="3"/>
  <c r="AG274" i="3"/>
  <c r="AC274" i="3" l="1"/>
  <c r="AD274" i="3" s="1"/>
  <c r="AE274" i="3" s="1"/>
  <c r="AF274" i="3" s="1"/>
  <c r="Y275" i="3" s="1"/>
  <c r="AG275" i="3" l="1"/>
  <c r="AA275" i="3"/>
  <c r="AB275" i="3"/>
  <c r="AC275" i="3" l="1"/>
  <c r="AD275" i="3" s="1"/>
  <c r="AE275" i="3" s="1"/>
  <c r="AF275" i="3" s="1"/>
  <c r="Y276" i="3" s="1"/>
  <c r="AG276" i="3" l="1"/>
  <c r="AB276" i="3"/>
  <c r="AA276" i="3"/>
  <c r="AC276" i="3" l="1"/>
  <c r="AD276" i="3" s="1"/>
  <c r="AE276" i="3" s="1"/>
  <c r="AF276" i="3" s="1"/>
  <c r="Y277" i="3" s="1"/>
  <c r="AA277" i="3" l="1"/>
  <c r="AG277" i="3"/>
  <c r="AB277" i="3"/>
  <c r="AC277" i="3" l="1"/>
  <c r="AD277" i="3" s="1"/>
  <c r="AE277" i="3" s="1"/>
  <c r="AF277" i="3" s="1"/>
  <c r="Y278" i="3" s="1"/>
  <c r="AA278" i="3" l="1"/>
  <c r="AB278" i="3"/>
  <c r="AG278" i="3"/>
  <c r="AC278" i="3" l="1"/>
  <c r="AD278" i="3" s="1"/>
  <c r="AE278" i="3" s="1"/>
  <c r="AF278" i="3" s="1"/>
  <c r="Y279" i="3" s="1"/>
  <c r="AB279" i="3" l="1"/>
  <c r="AG279" i="3"/>
  <c r="AA279" i="3"/>
  <c r="AC279" i="3" l="1"/>
  <c r="AD279" i="3" s="1"/>
  <c r="AE279" i="3" s="1"/>
  <c r="AF279" i="3" s="1"/>
  <c r="Y280" i="3" s="1"/>
  <c r="AA280" i="3" l="1"/>
  <c r="AG280" i="3"/>
  <c r="AB280" i="3"/>
  <c r="AC280" i="3" l="1"/>
  <c r="AD280" i="3" s="1"/>
  <c r="AE280" i="3" s="1"/>
  <c r="AF280" i="3" s="1"/>
  <c r="Y281" i="3" s="1"/>
  <c r="AA281" i="3" l="1"/>
  <c r="AG281" i="3"/>
  <c r="AB281" i="3"/>
  <c r="AC281" i="3" l="1"/>
  <c r="AD281" i="3" s="1"/>
  <c r="AE281" i="3" s="1"/>
  <c r="AF281" i="3" s="1"/>
  <c r="Y282" i="3" s="1"/>
  <c r="AB282" i="3" l="1"/>
  <c r="AG282" i="3"/>
  <c r="AA282" i="3"/>
  <c r="AC282" i="3" l="1"/>
  <c r="AD282" i="3" s="1"/>
  <c r="AE282" i="3" s="1"/>
  <c r="AF282" i="3" s="1"/>
  <c r="Y283" i="3" s="1"/>
  <c r="AG283" i="3" l="1"/>
  <c r="AA283" i="3"/>
  <c r="AB283" i="3"/>
  <c r="AC283" i="3" l="1"/>
  <c r="AD283" i="3" s="1"/>
  <c r="AE283" i="3" s="1"/>
  <c r="AF283" i="3" s="1"/>
  <c r="Y284" i="3" s="1"/>
  <c r="AG284" i="3" l="1"/>
  <c r="AA284" i="3"/>
  <c r="AB284" i="3"/>
  <c r="AC284" i="3" l="1"/>
  <c r="AD284" i="3" s="1"/>
  <c r="AE284" i="3" s="1"/>
  <c r="AF284" i="3" s="1"/>
  <c r="Y285" i="3" s="1"/>
  <c r="AA285" i="3" l="1"/>
  <c r="AG285" i="3"/>
  <c r="AB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B287" i="3" l="1"/>
  <c r="AG287" i="3"/>
  <c r="AA287" i="3"/>
  <c r="AC287" i="3" l="1"/>
  <c r="AD287" i="3" s="1"/>
  <c r="AE287" i="3" s="1"/>
  <c r="AF287" i="3" s="1"/>
  <c r="Y288" i="3" s="1"/>
  <c r="AG288" i="3" l="1"/>
  <c r="AB288" i="3"/>
  <c r="AA288" i="3"/>
  <c r="AC288" i="3" l="1"/>
  <c r="AD288" i="3" s="1"/>
  <c r="AE288" i="3" s="1"/>
  <c r="AF288" i="3" s="1"/>
  <c r="Y289" i="3" s="1"/>
  <c r="AA289" i="3" l="1"/>
  <c r="AB289" i="3"/>
  <c r="AG289" i="3"/>
  <c r="AC289" i="3" l="1"/>
  <c r="AD289" i="3" s="1"/>
  <c r="AE289" i="3" s="1"/>
  <c r="AF289" i="3" s="1"/>
  <c r="Y290" i="3" s="1"/>
  <c r="AB290" i="3" l="1"/>
  <c r="AG290" i="3"/>
  <c r="AA290" i="3"/>
  <c r="AC290" i="3" l="1"/>
  <c r="AD290" i="3" s="1"/>
  <c r="AE290" i="3" s="1"/>
  <c r="AF290" i="3" s="1"/>
  <c r="Y291" i="3" s="1"/>
  <c r="AG291" i="3" l="1"/>
  <c r="AA291" i="3"/>
  <c r="AB291" i="3"/>
  <c r="AC291" i="3" l="1"/>
  <c r="AD291" i="3" s="1"/>
  <c r="AE291" i="3" s="1"/>
  <c r="AF291" i="3" s="1"/>
  <c r="Y292" i="3" s="1"/>
  <c r="AG292" i="3" l="1"/>
  <c r="AA292" i="3"/>
  <c r="AB292" i="3"/>
  <c r="AC292" i="3" l="1"/>
  <c r="AD292" i="3" s="1"/>
  <c r="AE292" i="3" s="1"/>
  <c r="AF292" i="3" s="1"/>
  <c r="Y293" i="3" s="1"/>
  <c r="AA293" i="3" l="1"/>
  <c r="AB293" i="3"/>
  <c r="AG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B295" i="3" l="1"/>
  <c r="AG295" i="3"/>
  <c r="AA295" i="3"/>
  <c r="AC295" i="3" l="1"/>
  <c r="AD295" i="3" s="1"/>
  <c r="AE295" i="3" s="1"/>
  <c r="AF295" i="3" s="1"/>
  <c r="Y296" i="3" s="1"/>
  <c r="AB296" i="3" l="1"/>
  <c r="AA296" i="3"/>
  <c r="AG296" i="3"/>
  <c r="AC296" i="3" l="1"/>
  <c r="AD296" i="3" s="1"/>
  <c r="AE296" i="3" s="1"/>
  <c r="AF296" i="3" s="1"/>
  <c r="Y297" i="3" s="1"/>
  <c r="AA297" i="3" l="1"/>
  <c r="AG297" i="3"/>
  <c r="AB297" i="3"/>
  <c r="AC297" i="3" l="1"/>
  <c r="AD297" i="3" s="1"/>
  <c r="AE297" i="3" s="1"/>
  <c r="AF297" i="3" s="1"/>
  <c r="Y298" i="3" s="1"/>
  <c r="AB298" i="3" l="1"/>
  <c r="AA298" i="3"/>
  <c r="AG298" i="3"/>
  <c r="AC298" i="3" l="1"/>
  <c r="AD298" i="3" s="1"/>
  <c r="AE298" i="3" s="1"/>
  <c r="AF298" i="3" s="1"/>
  <c r="Y299" i="3" s="1"/>
  <c r="AG299" i="3" l="1"/>
  <c r="AB299" i="3"/>
  <c r="AA299" i="3"/>
  <c r="AC299" i="3" l="1"/>
  <c r="AD299" i="3" s="1"/>
  <c r="AE299" i="3" s="1"/>
  <c r="AF299" i="3" s="1"/>
  <c r="Y300" i="3" s="1"/>
  <c r="AG300" i="3" l="1"/>
  <c r="AA300" i="3"/>
  <c r="AB300" i="3"/>
  <c r="AC300" i="3" l="1"/>
  <c r="AD300" i="3" s="1"/>
  <c r="AE300" i="3" s="1"/>
  <c r="AF300" i="3" s="1"/>
  <c r="Y301" i="3" s="1"/>
  <c r="AA301" i="3" l="1"/>
  <c r="AG301" i="3"/>
  <c r="AB301" i="3"/>
  <c r="AC301" i="3" l="1"/>
  <c r="AD301" i="3" s="1"/>
  <c r="AE301" i="3" s="1"/>
  <c r="AF301" i="3" s="1"/>
  <c r="Y302" i="3" s="1"/>
  <c r="AA302" i="3" l="1"/>
  <c r="AB302" i="3"/>
  <c r="AG302" i="3"/>
  <c r="AC302" i="3" l="1"/>
  <c r="AD302" i="3" s="1"/>
  <c r="AE302" i="3" s="1"/>
  <c r="AF302" i="3" s="1"/>
  <c r="Y303" i="3" s="1"/>
  <c r="AB303" i="3" l="1"/>
  <c r="AG303" i="3"/>
  <c r="AA303" i="3"/>
  <c r="AC303" i="3" l="1"/>
  <c r="AD303" i="3" s="1"/>
  <c r="AE303" i="3" s="1"/>
  <c r="AF303" i="3" s="1"/>
  <c r="Y304" i="3" s="1"/>
  <c r="AA304" i="3" l="1"/>
  <c r="AB304" i="3"/>
  <c r="AG304" i="3"/>
  <c r="AC304" i="3" l="1"/>
  <c r="AD304" i="3" s="1"/>
  <c r="AE304" i="3" s="1"/>
  <c r="AF304" i="3" s="1"/>
  <c r="Y305" i="3" s="1"/>
  <c r="AA305" i="3" l="1"/>
  <c r="AB305" i="3"/>
  <c r="AG305" i="3"/>
  <c r="AC305" i="3" l="1"/>
  <c r="AD305" i="3" s="1"/>
  <c r="AE305" i="3" s="1"/>
  <c r="AF305" i="3" s="1"/>
  <c r="Y306" i="3" s="1"/>
  <c r="AB306" i="3" l="1"/>
  <c r="AG306" i="3"/>
  <c r="AA306" i="3"/>
  <c r="AC306" i="3" l="1"/>
  <c r="AD306" i="3" s="1"/>
  <c r="AE306" i="3" s="1"/>
  <c r="AF306" i="3" s="1"/>
  <c r="Y307" i="3" s="1"/>
  <c r="AG307" i="3" l="1"/>
  <c r="AB307" i="3"/>
  <c r="AA307" i="3"/>
  <c r="AC307" i="3" l="1"/>
  <c r="AD307" i="3" s="1"/>
  <c r="AE307" i="3" s="1"/>
  <c r="AF307" i="3" s="1"/>
  <c r="Y308" i="3" s="1"/>
  <c r="AG308" i="3" l="1"/>
  <c r="AA308" i="3"/>
  <c r="AB308" i="3"/>
  <c r="AC308" i="3" l="1"/>
  <c r="AD308" i="3" s="1"/>
  <c r="AE308" i="3" s="1"/>
  <c r="AF308" i="3" s="1"/>
  <c r="Y309" i="3" s="1"/>
  <c r="AA309" i="3" l="1"/>
  <c r="AB309" i="3"/>
  <c r="AG309" i="3"/>
  <c r="AC309" i="3" l="1"/>
  <c r="AD309" i="3" s="1"/>
  <c r="AE309" i="3" s="1"/>
  <c r="AF309" i="3" s="1"/>
  <c r="Y310" i="3" s="1"/>
  <c r="AA310" i="3" l="1"/>
  <c r="AB310" i="3"/>
  <c r="AG310" i="3"/>
  <c r="AC310" i="3" l="1"/>
  <c r="AD310" i="3" s="1"/>
  <c r="AE310" i="3" s="1"/>
  <c r="AF310" i="3" s="1"/>
  <c r="Y311" i="3" s="1"/>
  <c r="AB311" i="3" l="1"/>
  <c r="AG311" i="3"/>
  <c r="AA311" i="3"/>
  <c r="AC311" i="3" l="1"/>
  <c r="AD311" i="3" s="1"/>
  <c r="AE311" i="3" s="1"/>
  <c r="AF311" i="3" s="1"/>
  <c r="Y312" i="3" s="1"/>
  <c r="AG312" i="3" l="1"/>
  <c r="AA312" i="3"/>
  <c r="AB312" i="3"/>
  <c r="AC312" i="3" l="1"/>
  <c r="AD312" i="3" s="1"/>
  <c r="AE312" i="3" s="1"/>
  <c r="AF312" i="3" s="1"/>
  <c r="Y313" i="3" s="1"/>
  <c r="AA313" i="3" l="1"/>
  <c r="AG313" i="3"/>
  <c r="AB313" i="3"/>
  <c r="AC313" i="3" l="1"/>
  <c r="AD313" i="3" s="1"/>
  <c r="AE313" i="3" s="1"/>
  <c r="AF313" i="3" s="1"/>
  <c r="Y314" i="3" s="1"/>
  <c r="AB314" i="3" l="1"/>
  <c r="AG314" i="3"/>
  <c r="AA314" i="3"/>
  <c r="AC314" i="3" l="1"/>
  <c r="AD314" i="3" s="1"/>
  <c r="AE314" i="3" s="1"/>
  <c r="AF314" i="3" s="1"/>
  <c r="Y315" i="3" s="1"/>
  <c r="AG315" i="3" l="1"/>
  <c r="AB315" i="3"/>
  <c r="AA315" i="3"/>
  <c r="AC315" i="3" l="1"/>
  <c r="AD315" i="3" s="1"/>
  <c r="AE315" i="3" s="1"/>
  <c r="AF315" i="3" s="1"/>
  <c r="Y316" i="3" s="1"/>
  <c r="AG316" i="3" l="1"/>
  <c r="AA316" i="3"/>
  <c r="AB316" i="3"/>
  <c r="AC316" i="3" l="1"/>
  <c r="AD316" i="3" s="1"/>
  <c r="AE316" i="3" s="1"/>
  <c r="AF316" i="3" s="1"/>
  <c r="Y317" i="3" s="1"/>
  <c r="AA317" i="3" l="1"/>
  <c r="AG317" i="3"/>
  <c r="AB317" i="3"/>
  <c r="AC317" i="3" l="1"/>
  <c r="AD317" i="3" s="1"/>
  <c r="AE317" i="3" s="1"/>
  <c r="AF317" i="3" s="1"/>
  <c r="Y318" i="3" s="1"/>
  <c r="AA318" i="3" l="1"/>
  <c r="AB318" i="3"/>
  <c r="AG318" i="3"/>
  <c r="AC318" i="3" l="1"/>
  <c r="AD318" i="3" s="1"/>
  <c r="AE318" i="3" s="1"/>
  <c r="AF318" i="3" s="1"/>
  <c r="Y319" i="3" s="1"/>
  <c r="AB319" i="3" l="1"/>
  <c r="AG319" i="3"/>
  <c r="AA319" i="3"/>
  <c r="AC319" i="3" l="1"/>
  <c r="AD319" i="3" s="1"/>
  <c r="AE319" i="3" s="1"/>
  <c r="AF319" i="3" s="1"/>
  <c r="Y320" i="3" s="1"/>
  <c r="AA320" i="3" l="1"/>
  <c r="AB320" i="3"/>
  <c r="AG320" i="3"/>
  <c r="AC320" i="3" l="1"/>
  <c r="AD320" i="3" s="1"/>
  <c r="AE320" i="3" s="1"/>
  <c r="AF320" i="3" s="1"/>
  <c r="Y321" i="3" s="1"/>
  <c r="AA321" i="3" l="1"/>
  <c r="AG321" i="3"/>
  <c r="AB321" i="3"/>
  <c r="AC321" i="3" l="1"/>
  <c r="AD321" i="3" s="1"/>
  <c r="AE321" i="3" s="1"/>
  <c r="AF321" i="3" s="1"/>
  <c r="Y322" i="3" s="1"/>
  <c r="AB322" i="3" l="1"/>
  <c r="AA322" i="3"/>
  <c r="AG322" i="3"/>
  <c r="AC322" i="3" l="1"/>
  <c r="AD322" i="3" s="1"/>
  <c r="AE322" i="3" s="1"/>
  <c r="AF322" i="3" s="1"/>
  <c r="Y323" i="3" s="1"/>
  <c r="AG323" i="3" l="1"/>
  <c r="AA323" i="3"/>
  <c r="AB323" i="3"/>
  <c r="AC323" i="3" l="1"/>
  <c r="AD323" i="3" s="1"/>
  <c r="AE323" i="3" s="1"/>
  <c r="AF323" i="3" s="1"/>
  <c r="Y324" i="3" s="1"/>
  <c r="AG324" i="3" l="1"/>
  <c r="AA324" i="3"/>
  <c r="AB324" i="3"/>
  <c r="AC324" i="3" l="1"/>
  <c r="AD324" i="3" s="1"/>
  <c r="AE324" i="3" s="1"/>
  <c r="AF324" i="3" s="1"/>
  <c r="Y325" i="3" s="1"/>
  <c r="AA325" i="3" l="1"/>
  <c r="AB325" i="3"/>
  <c r="AG325" i="3"/>
  <c r="AC325" i="3" l="1"/>
  <c r="AD325" i="3" s="1"/>
  <c r="AE325" i="3" s="1"/>
  <c r="AF325" i="3" s="1"/>
  <c r="Y326" i="3" s="1"/>
  <c r="AA326" i="3" l="1"/>
  <c r="AB326" i="3"/>
  <c r="AG326" i="3"/>
  <c r="AC326" i="3" l="1"/>
  <c r="AD326" i="3" s="1"/>
  <c r="AE326" i="3" s="1"/>
  <c r="AF326" i="3" s="1"/>
  <c r="Y327" i="3" s="1"/>
  <c r="AB327" i="3" l="1"/>
  <c r="AG327" i="3"/>
  <c r="AA327" i="3"/>
  <c r="AC327" i="3" l="1"/>
  <c r="AD327" i="3" s="1"/>
  <c r="AE327" i="3" s="1"/>
  <c r="AF327" i="3" s="1"/>
  <c r="Y328" i="3" s="1"/>
  <c r="AA328" i="3" l="1"/>
  <c r="AB328" i="3"/>
  <c r="AG328" i="3"/>
  <c r="AC328" i="3" l="1"/>
  <c r="AD328" i="3" s="1"/>
  <c r="AE328" i="3" s="1"/>
  <c r="AF328" i="3" s="1"/>
  <c r="Y329" i="3" s="1"/>
  <c r="AA329" i="3" l="1"/>
  <c r="AB329" i="3"/>
  <c r="AG329" i="3"/>
  <c r="AC329" i="3" l="1"/>
  <c r="AD329" i="3" s="1"/>
  <c r="AE329" i="3" s="1"/>
  <c r="AF329" i="3" s="1"/>
  <c r="Y330" i="3" s="1"/>
  <c r="AB330" i="3" l="1"/>
  <c r="AA330" i="3"/>
  <c r="AG330" i="3"/>
  <c r="AC330" i="3" l="1"/>
  <c r="AD330" i="3" s="1"/>
  <c r="AE330" i="3" s="1"/>
  <c r="AF330" i="3" s="1"/>
  <c r="Y331" i="3" s="1"/>
  <c r="AG331" i="3" l="1"/>
  <c r="AA331" i="3"/>
  <c r="AB331" i="3"/>
  <c r="AC331" i="3" l="1"/>
  <c r="AD331" i="3" s="1"/>
  <c r="AE331" i="3" s="1"/>
  <c r="AF331" i="3" s="1"/>
  <c r="Y332" i="3" s="1"/>
  <c r="AG332" i="3" l="1"/>
  <c r="AB332" i="3"/>
  <c r="AA332" i="3"/>
  <c r="AC332" i="3" l="1"/>
  <c r="AD332" i="3" s="1"/>
  <c r="AE332" i="3" s="1"/>
  <c r="AF332" i="3" s="1"/>
  <c r="Y333" i="3" s="1"/>
  <c r="AA333" i="3" l="1"/>
  <c r="AB333" i="3"/>
  <c r="AG333" i="3"/>
  <c r="AC333" i="3" l="1"/>
  <c r="AD333" i="3" s="1"/>
  <c r="AE333" i="3" s="1"/>
  <c r="AF333" i="3" s="1"/>
  <c r="Y334" i="3" s="1"/>
  <c r="AA334" i="3" l="1"/>
  <c r="AB334" i="3"/>
  <c r="AG334" i="3"/>
  <c r="AC334" i="3" l="1"/>
  <c r="AD334" i="3" s="1"/>
  <c r="AE334" i="3" s="1"/>
  <c r="AF334" i="3" s="1"/>
  <c r="Y335" i="3" s="1"/>
  <c r="AB335" i="3" l="1"/>
  <c r="AG335" i="3"/>
  <c r="AA335" i="3"/>
  <c r="AC335" i="3" l="1"/>
  <c r="AD335" i="3" s="1"/>
  <c r="AE335" i="3" s="1"/>
  <c r="AF335" i="3" s="1"/>
  <c r="Y336" i="3" s="1"/>
  <c r="AA336" i="3" l="1"/>
  <c r="AB336" i="3"/>
  <c r="AG336" i="3"/>
  <c r="AC336" i="3" l="1"/>
  <c r="AD336" i="3" s="1"/>
  <c r="AE336" i="3" s="1"/>
  <c r="AF336" i="3" s="1"/>
  <c r="Y337" i="3" s="1"/>
  <c r="AA337" i="3" l="1"/>
  <c r="AB337" i="3"/>
  <c r="AG337" i="3"/>
  <c r="AC337" i="3" l="1"/>
  <c r="AD337" i="3" s="1"/>
  <c r="AE337" i="3" s="1"/>
  <c r="AF337" i="3" s="1"/>
  <c r="Y338" i="3" s="1"/>
  <c r="AB338" i="3" l="1"/>
  <c r="AG338" i="3"/>
  <c r="AA338" i="3"/>
  <c r="AC338" i="3" l="1"/>
  <c r="AD338" i="3" s="1"/>
  <c r="AE338" i="3" s="1"/>
  <c r="AF338" i="3" s="1"/>
  <c r="Y339" i="3" s="1"/>
  <c r="AA339" i="3" l="1"/>
  <c r="AB339" i="3"/>
  <c r="AG339" i="3"/>
  <c r="AC339" i="3" l="1"/>
  <c r="AD339" i="3" s="1"/>
  <c r="AE339" i="3" s="1"/>
  <c r="AF339" i="3" s="1"/>
  <c r="Y340" i="3" s="1"/>
  <c r="AA340" i="3" l="1"/>
  <c r="AB340" i="3"/>
  <c r="AG340" i="3"/>
  <c r="AC340" i="3" l="1"/>
  <c r="AD340" i="3" s="1"/>
  <c r="AE340" i="3" s="1"/>
  <c r="AF340" i="3" s="1"/>
  <c r="Y341" i="3" s="1"/>
  <c r="AB341" i="3" l="1"/>
  <c r="AA341" i="3"/>
  <c r="AG341" i="3"/>
  <c r="AC341" i="3" l="1"/>
  <c r="AD341" i="3" s="1"/>
  <c r="AE341" i="3" s="1"/>
  <c r="AF341" i="3" s="1"/>
  <c r="Y342" i="3" s="1"/>
  <c r="AG342" i="3" l="1"/>
  <c r="AA342" i="3"/>
  <c r="AB342" i="3"/>
  <c r="AC342" i="3" l="1"/>
  <c r="AD342" i="3" s="1"/>
  <c r="AE342" i="3" s="1"/>
  <c r="AF342" i="3" s="1"/>
  <c r="Y343" i="3" s="1"/>
  <c r="AG343" i="3" l="1"/>
  <c r="AA343" i="3"/>
  <c r="AB343" i="3"/>
  <c r="AC343" i="3" l="1"/>
  <c r="AD343" i="3" s="1"/>
  <c r="AE343" i="3" s="1"/>
  <c r="AF343" i="3" s="1"/>
  <c r="Y344" i="3" s="1"/>
  <c r="AA344" i="3" l="1"/>
  <c r="AB344" i="3"/>
  <c r="AG344" i="3"/>
  <c r="AC344" i="3" l="1"/>
  <c r="AD344" i="3" s="1"/>
  <c r="AE344" i="3" s="1"/>
  <c r="AF344" i="3" s="1"/>
  <c r="Y345" i="3" s="1"/>
  <c r="AA345" i="3" l="1"/>
  <c r="AB345" i="3"/>
  <c r="AG345" i="3"/>
  <c r="AC345" i="3" l="1"/>
  <c r="AD345" i="3" s="1"/>
  <c r="AE345" i="3" s="1"/>
  <c r="AF345" i="3" s="1"/>
  <c r="Y346" i="3" s="1"/>
  <c r="AB346" i="3" l="1"/>
  <c r="AG346" i="3"/>
  <c r="AA346" i="3"/>
  <c r="AC346" i="3" l="1"/>
  <c r="AD346" i="3" s="1"/>
  <c r="AE346" i="3" s="1"/>
  <c r="AF346" i="3" s="1"/>
  <c r="Y347" i="3" s="1"/>
  <c r="AG347" i="3" l="1"/>
  <c r="AA347" i="3"/>
  <c r="AB347" i="3"/>
  <c r="AC347" i="3" l="1"/>
  <c r="AD347" i="3" s="1"/>
  <c r="AE347" i="3" s="1"/>
  <c r="AF347" i="3" s="1"/>
  <c r="Y348" i="3" s="1"/>
  <c r="AA348" i="3" l="1"/>
  <c r="AB348" i="3"/>
  <c r="AG348" i="3"/>
  <c r="AC348" i="3" l="1"/>
  <c r="AD348" i="3" s="1"/>
  <c r="AE348" i="3" s="1"/>
  <c r="AF348" i="3" s="1"/>
  <c r="Y349" i="3" s="1"/>
  <c r="AB349" i="3" l="1"/>
  <c r="AG349" i="3"/>
  <c r="AA349" i="3"/>
  <c r="AC349" i="3" l="1"/>
  <c r="AD349" i="3" s="1"/>
  <c r="AE349" i="3" s="1"/>
  <c r="AF349" i="3" s="1"/>
  <c r="Y350" i="3" s="1"/>
  <c r="AG350" i="3" l="1"/>
  <c r="AA350" i="3"/>
  <c r="AB350" i="3"/>
  <c r="AC350" i="3" l="1"/>
  <c r="AD350" i="3" s="1"/>
  <c r="AE350" i="3" s="1"/>
  <c r="AF350" i="3" s="1"/>
  <c r="Y351" i="3" s="1"/>
  <c r="AG351" i="3" l="1"/>
  <c r="AB351" i="3"/>
  <c r="AA351" i="3"/>
  <c r="AC351" i="3" l="1"/>
  <c r="AD351" i="3" s="1"/>
  <c r="AE351" i="3" s="1"/>
  <c r="AF351" i="3" s="1"/>
  <c r="Y352" i="3" s="1"/>
  <c r="AA352" i="3" l="1"/>
  <c r="AG352" i="3"/>
  <c r="AB352" i="3"/>
  <c r="AC352" i="3" l="1"/>
  <c r="AD352" i="3" s="1"/>
  <c r="AE352" i="3" s="1"/>
  <c r="AF352" i="3" s="1"/>
  <c r="Y353" i="3" s="1"/>
  <c r="AA353" i="3" l="1"/>
  <c r="AB353" i="3"/>
  <c r="AG353" i="3"/>
  <c r="AC353" i="3" l="1"/>
  <c r="AD353" i="3" s="1"/>
  <c r="AE353" i="3" s="1"/>
  <c r="AF353" i="3" s="1"/>
  <c r="Y354" i="3" s="1"/>
  <c r="AB354" i="3" l="1"/>
  <c r="AG354" i="3"/>
  <c r="AA354" i="3"/>
  <c r="AC354" i="3" l="1"/>
  <c r="AD354" i="3" s="1"/>
  <c r="AE354" i="3" s="1"/>
  <c r="AF354" i="3" s="1"/>
  <c r="Y355" i="3" s="1"/>
  <c r="AB355" i="3" l="1"/>
  <c r="AA355" i="3"/>
  <c r="AG355" i="3"/>
  <c r="AC355" i="3" l="1"/>
  <c r="AD355" i="3" s="1"/>
  <c r="AE355" i="3" s="1"/>
  <c r="AF355" i="3" s="1"/>
  <c r="Y356" i="3" s="1"/>
  <c r="AA356" i="3" l="1"/>
  <c r="AG356" i="3"/>
  <c r="AB356" i="3"/>
  <c r="AC356" i="3" l="1"/>
  <c r="AD356" i="3" s="1"/>
  <c r="AE356" i="3" s="1"/>
  <c r="AF356" i="3" s="1"/>
  <c r="Y357" i="3" s="1"/>
  <c r="AB357" i="3" l="1"/>
  <c r="AA357" i="3"/>
  <c r="AG357" i="3"/>
  <c r="AC357" i="3" l="1"/>
  <c r="AD357" i="3" s="1"/>
  <c r="AE357" i="3" s="1"/>
  <c r="AF357" i="3" s="1"/>
  <c r="Y358" i="3" s="1"/>
  <c r="AG358" i="3" l="1"/>
  <c r="AB358" i="3"/>
  <c r="AA358" i="3"/>
  <c r="AC358" i="3" l="1"/>
  <c r="AD358" i="3" s="1"/>
  <c r="AE358" i="3" s="1"/>
  <c r="AF358" i="3" s="1"/>
  <c r="Y359" i="3" s="1"/>
  <c r="AG359" i="3" l="1"/>
  <c r="AA359" i="3"/>
  <c r="AB359" i="3"/>
  <c r="AC359" i="3" l="1"/>
  <c r="AD359" i="3" s="1"/>
  <c r="AE359" i="3" s="1"/>
  <c r="AF359" i="3" s="1"/>
  <c r="Y360" i="3" s="1"/>
  <c r="AA360" i="3" l="1"/>
  <c r="AG360" i="3"/>
  <c r="AB360" i="3"/>
  <c r="AC360" i="3" l="1"/>
  <c r="AD360" i="3" s="1"/>
  <c r="AE360" i="3" s="1"/>
  <c r="AF360" i="3" s="1"/>
  <c r="Y361" i="3" s="1"/>
  <c r="AA361" i="3" l="1"/>
  <c r="AB361" i="3"/>
  <c r="AG361" i="3"/>
  <c r="AC361" i="3" l="1"/>
  <c r="AD361" i="3" s="1"/>
  <c r="AE361" i="3" s="1"/>
  <c r="AF361" i="3" s="1"/>
  <c r="Y362" i="3" s="1"/>
  <c r="AB362" i="3" l="1"/>
  <c r="AG362" i="3"/>
  <c r="AA362" i="3"/>
  <c r="AC362" i="3" l="1"/>
  <c r="AD362" i="3" s="1"/>
  <c r="AE362" i="3" s="1"/>
  <c r="AF362" i="3" s="1"/>
  <c r="Y363" i="3" s="1"/>
  <c r="AG363" i="3" l="1"/>
  <c r="AA363" i="3"/>
  <c r="AB363" i="3"/>
  <c r="AC363" i="3" l="1"/>
  <c r="AD363" i="3" s="1"/>
  <c r="AE363" i="3" s="1"/>
  <c r="AF363" i="3" s="1"/>
  <c r="Y364" i="3" s="1"/>
  <c r="AA364" i="3" l="1"/>
  <c r="AB364" i="3"/>
  <c r="AG364" i="3"/>
  <c r="AC364" i="3" l="1"/>
  <c r="AD364" i="3" s="1"/>
  <c r="AE364" i="3" s="1"/>
  <c r="AF364" i="3" s="1"/>
  <c r="Y365" i="3" s="1"/>
  <c r="AB365" i="3" l="1"/>
  <c r="AG365" i="3"/>
  <c r="AA365" i="3"/>
  <c r="AC365" i="3" l="1"/>
  <c r="AD365" i="3" s="1"/>
  <c r="AE365" i="3" s="1"/>
  <c r="AF365" i="3" s="1"/>
  <c r="Y366" i="3" s="1"/>
  <c r="AG366" i="3" l="1"/>
  <c r="AB366" i="3"/>
  <c r="AA366" i="3"/>
  <c r="AC366" i="3" l="1"/>
  <c r="AD366" i="3" s="1"/>
  <c r="AE366" i="3" s="1"/>
  <c r="AF366" i="3" s="1"/>
  <c r="Y367" i="3" s="1"/>
  <c r="AG367" i="3" l="1"/>
  <c r="AA367" i="3"/>
  <c r="AB367" i="3"/>
  <c r="AC367" i="3" l="1"/>
  <c r="AD367" i="3" s="1"/>
  <c r="AE367" i="3" s="1"/>
  <c r="AF367" i="3" s="1"/>
  <c r="Y368" i="3" s="1"/>
  <c r="AA368" i="3" l="1"/>
  <c r="AB368" i="3"/>
  <c r="AG368" i="3"/>
  <c r="AC368" i="3" l="1"/>
  <c r="AD368" i="3" s="1"/>
  <c r="AE368" i="3" s="1"/>
  <c r="AF368" i="3" s="1"/>
  <c r="Y369" i="3" s="1"/>
  <c r="AA369" i="3" l="1"/>
  <c r="AB369" i="3"/>
  <c r="AG369" i="3"/>
  <c r="AC369" i="3" l="1"/>
  <c r="AD369" i="3" s="1"/>
  <c r="AE369" i="3" s="1"/>
  <c r="AF369" i="3" s="1"/>
  <c r="Y370" i="3" s="1"/>
  <c r="AB370" i="3" l="1"/>
  <c r="AG370" i="3"/>
  <c r="AA370" i="3"/>
  <c r="AC370" i="3" l="1"/>
  <c r="AD370" i="3" s="1"/>
  <c r="AE370" i="3" s="1"/>
  <c r="AF370" i="3" s="1"/>
  <c r="Y371" i="3" s="1"/>
  <c r="AB371" i="3" l="1"/>
  <c r="AA371" i="3"/>
  <c r="AG371" i="3"/>
  <c r="AC371" i="3" l="1"/>
  <c r="AD371" i="3" s="1"/>
  <c r="AE371" i="3" s="1"/>
  <c r="AF371" i="3" s="1"/>
  <c r="Y372" i="3" s="1"/>
  <c r="AG372" i="3" l="1"/>
  <c r="AB372" i="3"/>
  <c r="AA372" i="3"/>
  <c r="AC372" i="3" l="1"/>
  <c r="AD372" i="3" s="1"/>
  <c r="AE372" i="3" s="1"/>
  <c r="AF372" i="3" s="1"/>
  <c r="Y373" i="3" s="1"/>
  <c r="AA373" i="3" l="1"/>
  <c r="AB373" i="3"/>
  <c r="AG373" i="3"/>
  <c r="AC373" i="3" l="1"/>
  <c r="AD373" i="3" s="1"/>
  <c r="AE373" i="3" s="1"/>
  <c r="AF373" i="3" s="1"/>
  <c r="Y374" i="3" s="1"/>
  <c r="AG374" i="3" l="1"/>
  <c r="AA374" i="3"/>
  <c r="AB374" i="3"/>
  <c r="AC374" i="3" l="1"/>
  <c r="AD374" i="3" s="1"/>
  <c r="AE374" i="3" s="1"/>
  <c r="AF374" i="3" s="1"/>
  <c r="Y375" i="3" s="1"/>
  <c r="AG375" i="3" l="1"/>
  <c r="AA375" i="3"/>
  <c r="AB375" i="3"/>
  <c r="AC375" i="3" l="1"/>
  <c r="AD375" i="3" s="1"/>
  <c r="AE375" i="3" s="1"/>
  <c r="AF375" i="3" s="1"/>
  <c r="Y376" i="3" s="1"/>
  <c r="AA376" i="3" l="1"/>
  <c r="AG376" i="3"/>
  <c r="AB376" i="3"/>
  <c r="AC376" i="3" l="1"/>
  <c r="AD376" i="3" s="1"/>
  <c r="AE376" i="3" s="1"/>
  <c r="AF376" i="3" s="1"/>
  <c r="Y377" i="3" s="1"/>
  <c r="AA377" i="3" l="1"/>
  <c r="AB377" i="3"/>
  <c r="AG377" i="3"/>
  <c r="AC377" i="3" l="1"/>
  <c r="AD377" i="3" s="1"/>
  <c r="AE377" i="3" s="1"/>
  <c r="AF377" i="3" s="1"/>
  <c r="Y378" i="3" s="1"/>
  <c r="AB378" i="3" l="1"/>
  <c r="AG378" i="3"/>
  <c r="AA378" i="3"/>
  <c r="AC378" i="3" l="1"/>
  <c r="AD378" i="3" s="1"/>
  <c r="AE378" i="3" s="1"/>
  <c r="AF378" i="3" s="1"/>
  <c r="Y379" i="3" s="1"/>
  <c r="AA379" i="3" l="1"/>
  <c r="AB379" i="3"/>
  <c r="AG379" i="3"/>
  <c r="AC379" i="3" l="1"/>
  <c r="AD379" i="3" s="1"/>
  <c r="AE379" i="3" s="1"/>
  <c r="AF379" i="3" s="1"/>
  <c r="Y380" i="3" s="1"/>
  <c r="AA380" i="3" l="1"/>
  <c r="AB380" i="3"/>
  <c r="AG380" i="3"/>
  <c r="AC380" i="3" l="1"/>
  <c r="AD380" i="3" s="1"/>
  <c r="AE380" i="3" s="1"/>
  <c r="AF380" i="3"/>
  <c r="Y381" i="3" s="1"/>
  <c r="AG381" i="3" l="1"/>
  <c r="AA381" i="3"/>
  <c r="AB381" i="3"/>
  <c r="AC381" i="3" l="1"/>
  <c r="AD381" i="3" s="1"/>
  <c r="AE381" i="3" s="1"/>
  <c r="AF381" i="3" s="1"/>
  <c r="Y382" i="3" s="1"/>
  <c r="AG382" i="3" l="1"/>
  <c r="AA382" i="3"/>
  <c r="AB382" i="3"/>
  <c r="AC382" i="3" l="1"/>
  <c r="AD382" i="3" s="1"/>
  <c r="AE382" i="3" s="1"/>
  <c r="AF382" i="3" s="1"/>
  <c r="Y383" i="3" s="1"/>
  <c r="AG383" i="3" l="1"/>
  <c r="AB383" i="3"/>
  <c r="AA383" i="3"/>
  <c r="AC383" i="3" l="1"/>
  <c r="AD383" i="3" s="1"/>
  <c r="AE383" i="3" s="1"/>
  <c r="AF383" i="3" s="1"/>
  <c r="Y384" i="3" s="1"/>
  <c r="AA384" i="3" l="1"/>
  <c r="AG384" i="3"/>
  <c r="AB384" i="3"/>
  <c r="AC384" i="3" l="1"/>
  <c r="AD384" i="3" s="1"/>
  <c r="AE384" i="3" s="1"/>
  <c r="AF384" i="3" s="1"/>
  <c r="Y385" i="3" s="1"/>
  <c r="AA385" i="3" l="1"/>
  <c r="AB385" i="3"/>
  <c r="AG385" i="3"/>
  <c r="AC385" i="3" l="1"/>
  <c r="AD385" i="3" s="1"/>
  <c r="AE385" i="3" s="1"/>
  <c r="AF385" i="3" s="1"/>
  <c r="Y386" i="3" s="1"/>
  <c r="AB386" i="3" l="1"/>
  <c r="AA386" i="3"/>
  <c r="AG386" i="3"/>
  <c r="AC386" i="3" l="1"/>
  <c r="AD386" i="3" s="1"/>
  <c r="AE386" i="3" s="1"/>
  <c r="AF386" i="3" s="1"/>
  <c r="Y387" i="3" s="1"/>
  <c r="AG387" i="3" l="1"/>
  <c r="AA387" i="3"/>
  <c r="AB387" i="3"/>
  <c r="AC387" i="3" l="1"/>
  <c r="AD387" i="3" s="1"/>
  <c r="AE387" i="3" s="1"/>
  <c r="AF387" i="3" s="1"/>
  <c r="Y388" i="3" s="1"/>
  <c r="AA388" i="3" l="1"/>
  <c r="AB388" i="3"/>
  <c r="AG388" i="3"/>
  <c r="AC388" i="3" l="1"/>
  <c r="AD388" i="3" s="1"/>
  <c r="AE388" i="3" s="1"/>
  <c r="AF388" i="3" s="1"/>
  <c r="Y389" i="3" s="1"/>
  <c r="AB389" i="3" l="1"/>
  <c r="AG389" i="3"/>
  <c r="AA389" i="3"/>
  <c r="AC389" i="3" l="1"/>
  <c r="AD389" i="3" s="1"/>
  <c r="AE389" i="3" s="1"/>
  <c r="AF389" i="3" s="1"/>
  <c r="Y390" i="3" s="1"/>
  <c r="AG390" i="3" l="1"/>
  <c r="AA390" i="3"/>
  <c r="AB390" i="3"/>
  <c r="AC390" i="3" l="1"/>
  <c r="AD390" i="3" s="1"/>
  <c r="AE390" i="3" s="1"/>
  <c r="AF390" i="3" s="1"/>
  <c r="Y391" i="3" s="1"/>
  <c r="AG391" i="3" l="1"/>
  <c r="AB391" i="3"/>
  <c r="AA391" i="3"/>
  <c r="AC391" i="3" l="1"/>
  <c r="AD391" i="3" s="1"/>
  <c r="AE391" i="3" s="1"/>
  <c r="AF391" i="3" s="1"/>
  <c r="Y392" i="3" s="1"/>
  <c r="AA392" i="3" l="1"/>
  <c r="AG392" i="3"/>
  <c r="AB392" i="3"/>
  <c r="AC392" i="3" l="1"/>
  <c r="AD392" i="3" s="1"/>
  <c r="AE392" i="3" s="1"/>
  <c r="AF392" i="3" s="1"/>
  <c r="Y393" i="3" s="1"/>
  <c r="AA393" i="3" l="1"/>
  <c r="AB393" i="3"/>
  <c r="AG393" i="3"/>
  <c r="AC393" i="3" l="1"/>
  <c r="AD393" i="3" s="1"/>
  <c r="AE393" i="3" s="1"/>
  <c r="AF393" i="3" s="1"/>
  <c r="Y394" i="3" s="1"/>
  <c r="AB394" i="3" l="1"/>
  <c r="AA394" i="3"/>
  <c r="AG394" i="3"/>
  <c r="AC394" i="3" l="1"/>
  <c r="AD394" i="3" s="1"/>
  <c r="AE394" i="3" s="1"/>
  <c r="AF394" i="3" s="1"/>
  <c r="Y395" i="3" s="1"/>
  <c r="AB395" i="3" l="1"/>
  <c r="AG395" i="3"/>
  <c r="AA395" i="3"/>
  <c r="AC395" i="3" l="1"/>
  <c r="AD395" i="3" s="1"/>
  <c r="AE395" i="3" s="1"/>
  <c r="AF395" i="3" s="1"/>
  <c r="Y396" i="3" s="1"/>
  <c r="AG396" i="3" l="1"/>
  <c r="AA396" i="3"/>
  <c r="AB396" i="3"/>
  <c r="AC396" i="3" l="1"/>
  <c r="AD396" i="3" s="1"/>
  <c r="AE396" i="3" s="1"/>
  <c r="AF396" i="3" s="1"/>
  <c r="Y397" i="3" s="1"/>
  <c r="AA397" i="3" l="1"/>
  <c r="AB397" i="3"/>
  <c r="AG397" i="3"/>
  <c r="AC397" i="3" l="1"/>
  <c r="AD397" i="3" s="1"/>
  <c r="AE397" i="3" s="1"/>
  <c r="AF397" i="3" s="1"/>
  <c r="Y398" i="3" s="1"/>
  <c r="AG398" i="3" l="1"/>
  <c r="AA398" i="3"/>
  <c r="AB398" i="3"/>
  <c r="AC398" i="3" l="1"/>
  <c r="AD398" i="3" s="1"/>
  <c r="AE398" i="3" s="1"/>
  <c r="AF398" i="3" s="1"/>
  <c r="Y399" i="3" s="1"/>
  <c r="AG399" i="3" l="1"/>
  <c r="AA399" i="3"/>
  <c r="AB399" i="3"/>
  <c r="AC399" i="3" l="1"/>
  <c r="AD399" i="3" s="1"/>
  <c r="AE399" i="3" s="1"/>
  <c r="AF399" i="3" s="1"/>
  <c r="Y400" i="3" s="1"/>
  <c r="AA400" i="3" l="1"/>
  <c r="AB400" i="3"/>
  <c r="AG400" i="3"/>
  <c r="AC400" i="3" l="1"/>
  <c r="AD400" i="3" s="1"/>
  <c r="AE400" i="3" s="1"/>
  <c r="AF400" i="3" s="1"/>
  <c r="Y401" i="3" s="1"/>
  <c r="AA401" i="3" l="1"/>
  <c r="AB401" i="3"/>
  <c r="AG401" i="3"/>
  <c r="AC401" i="3" l="1"/>
  <c r="AD401" i="3" s="1"/>
  <c r="AE401" i="3" s="1"/>
  <c r="AF401" i="3" s="1"/>
  <c r="Y402" i="3" s="1"/>
  <c r="AB402" i="3" l="1"/>
  <c r="AG402" i="3"/>
  <c r="AA402" i="3"/>
  <c r="AC402" i="3" l="1"/>
  <c r="AD402" i="3" s="1"/>
  <c r="AE402" i="3" s="1"/>
  <c r="AF402" i="3" s="1"/>
  <c r="Y403" i="3" s="1"/>
  <c r="AA403" i="3" l="1"/>
  <c r="AB403" i="3"/>
  <c r="AG403" i="3"/>
  <c r="AC403" i="3" l="1"/>
  <c r="AD403" i="3" s="1"/>
  <c r="AE403" i="3" s="1"/>
  <c r="AF403" i="3" s="1"/>
  <c r="Y404" i="3" s="1"/>
  <c r="AG404" i="3" l="1"/>
  <c r="AA404" i="3"/>
  <c r="AB404" i="3"/>
  <c r="AC404" i="3" l="1"/>
  <c r="AD404" i="3" s="1"/>
  <c r="AE404" i="3" s="1"/>
  <c r="AF404" i="3" s="1"/>
  <c r="Y405" i="3" s="1"/>
  <c r="AA405" i="3" l="1"/>
  <c r="AB405" i="3"/>
  <c r="AG405" i="3"/>
  <c r="AC405" i="3" l="1"/>
  <c r="AD405" i="3" s="1"/>
  <c r="AE405" i="3" s="1"/>
  <c r="AF405" i="3" s="1"/>
  <c r="Y406" i="3" s="1"/>
  <c r="AG406" i="3" l="1"/>
  <c r="AA406" i="3"/>
  <c r="AB406" i="3"/>
  <c r="AC406" i="3" l="1"/>
  <c r="AD406" i="3" s="1"/>
  <c r="AE406" i="3" s="1"/>
  <c r="AF406" i="3" s="1"/>
  <c r="Y407" i="3" s="1"/>
  <c r="AG407" i="3" l="1"/>
  <c r="AA407" i="3"/>
  <c r="AB407" i="3"/>
  <c r="AC407" i="3" l="1"/>
  <c r="AD407" i="3" s="1"/>
  <c r="AE407" i="3" s="1"/>
  <c r="AF407" i="3" s="1"/>
  <c r="Y408" i="3" s="1"/>
  <c r="AA408" i="3" l="1"/>
  <c r="AG408" i="3"/>
  <c r="AB408" i="3"/>
  <c r="AC408" i="3" l="1"/>
  <c r="AD408" i="3" s="1"/>
  <c r="AE408" i="3" s="1"/>
  <c r="AF408" i="3" s="1"/>
  <c r="Y409" i="3" s="1"/>
  <c r="AA409" i="3" l="1"/>
  <c r="AB409" i="3"/>
  <c r="AG409" i="3"/>
  <c r="AC409" i="3" l="1"/>
  <c r="AD409" i="3" s="1"/>
  <c r="AE409" i="3" s="1"/>
  <c r="AF409" i="3" s="1"/>
  <c r="Y410" i="3" s="1"/>
  <c r="AB410" i="3" l="1"/>
  <c r="AG410" i="3"/>
  <c r="AA410" i="3"/>
  <c r="AC410" i="3" l="1"/>
  <c r="AD410" i="3" s="1"/>
  <c r="AE410" i="3" s="1"/>
  <c r="AF410" i="3" s="1"/>
  <c r="Y411" i="3" s="1"/>
  <c r="AA411" i="3" l="1"/>
  <c r="AB411" i="3"/>
  <c r="AG411" i="3"/>
  <c r="AC411" i="3" l="1"/>
  <c r="AD411" i="3" s="1"/>
  <c r="AE411" i="3" s="1"/>
  <c r="AF411" i="3" s="1"/>
  <c r="Y412" i="3" s="1"/>
  <c r="AA412" i="3" l="1"/>
  <c r="AB412" i="3"/>
  <c r="AG412" i="3"/>
  <c r="AC412" i="3" l="1"/>
  <c r="AD412" i="3" s="1"/>
  <c r="AE412" i="3" s="1"/>
  <c r="AF412" i="3" s="1"/>
  <c r="Y413" i="3" s="1"/>
  <c r="AG413" i="3" l="1"/>
  <c r="AA413" i="3"/>
  <c r="AB413" i="3"/>
  <c r="AC413" i="3" l="1"/>
  <c r="AD413" i="3" s="1"/>
  <c r="AE413" i="3" s="1"/>
  <c r="AF413" i="3" s="1"/>
  <c r="Y414" i="3" s="1"/>
  <c r="AG414" i="3" l="1"/>
  <c r="AA414" i="3"/>
  <c r="AB414" i="3"/>
  <c r="AC414" i="3" l="1"/>
  <c r="AD414" i="3" s="1"/>
  <c r="AE414" i="3" s="1"/>
  <c r="AF414" i="3" s="1"/>
  <c r="Y415" i="3" s="1"/>
  <c r="AG415" i="3" l="1"/>
  <c r="AB415" i="3"/>
  <c r="AA415" i="3"/>
  <c r="AC415" i="3" l="1"/>
  <c r="AD415" i="3" s="1"/>
  <c r="AE415" i="3" s="1"/>
  <c r="AF415" i="3" s="1"/>
  <c r="Y416" i="3" s="1"/>
  <c r="AA416" i="3" l="1"/>
  <c r="AG416" i="3"/>
  <c r="AB416" i="3"/>
  <c r="AC416" i="3" l="1"/>
  <c r="AD416" i="3" s="1"/>
  <c r="AE416" i="3" s="1"/>
  <c r="AF416" i="3" s="1"/>
  <c r="Y417" i="3" s="1"/>
  <c r="AA417" i="3" l="1"/>
  <c r="AB417" i="3"/>
  <c r="AG417" i="3"/>
  <c r="AC417" i="3" l="1"/>
  <c r="AD417" i="3" s="1"/>
  <c r="AE417" i="3" s="1"/>
  <c r="AF417" i="3" s="1"/>
  <c r="Y418" i="3" s="1"/>
  <c r="AB418" i="3" l="1"/>
  <c r="AA418" i="3"/>
  <c r="AG418" i="3"/>
  <c r="AC418" i="3" l="1"/>
  <c r="AD418" i="3" s="1"/>
  <c r="AE418" i="3" s="1"/>
  <c r="AF418" i="3" s="1"/>
  <c r="Y419" i="3" s="1"/>
  <c r="AG419" i="3" l="1"/>
  <c r="AA419" i="3"/>
  <c r="AB419" i="3"/>
  <c r="AC419" i="3" l="1"/>
  <c r="AD419" i="3" s="1"/>
  <c r="AE419" i="3" s="1"/>
  <c r="AF419" i="3" s="1"/>
  <c r="Y420" i="3" s="1"/>
  <c r="AA420" i="3" l="1"/>
  <c r="AB420" i="3"/>
  <c r="AG420" i="3"/>
  <c r="AC420" i="3" l="1"/>
  <c r="AD420" i="3" s="1"/>
  <c r="AE420" i="3" s="1"/>
  <c r="AF420" i="3" s="1"/>
  <c r="Y421" i="3" s="1"/>
  <c r="AB421" i="3" l="1"/>
  <c r="AG421" i="3"/>
  <c r="AA421" i="3"/>
  <c r="AC421" i="3" l="1"/>
  <c r="AD421" i="3" s="1"/>
  <c r="AE421" i="3" s="1"/>
  <c r="AF421" i="3" s="1"/>
  <c r="Y422" i="3" s="1"/>
  <c r="AG422" i="3" l="1"/>
  <c r="AB422" i="3"/>
  <c r="AA422" i="3"/>
  <c r="AC422" i="3" l="1"/>
  <c r="AD422" i="3" s="1"/>
  <c r="AE422" i="3" s="1"/>
  <c r="AF422" i="3" s="1"/>
  <c r="Y423" i="3" s="1"/>
  <c r="AG423" i="3" l="1"/>
  <c r="AB423" i="3"/>
  <c r="AA423" i="3"/>
  <c r="AC423" i="3" l="1"/>
  <c r="AD423" i="3" s="1"/>
  <c r="AE423" i="3" s="1"/>
  <c r="AF423" i="3" s="1"/>
  <c r="Y424" i="3" s="1"/>
  <c r="AA424" i="3" l="1"/>
  <c r="AB424" i="3"/>
  <c r="AG424" i="3"/>
  <c r="AC424" i="3" l="1"/>
  <c r="AD424" i="3" s="1"/>
  <c r="AE424" i="3" s="1"/>
  <c r="AF424" i="3" s="1"/>
  <c r="Y425" i="3" s="1"/>
  <c r="AA425" i="3" l="1"/>
  <c r="AB425" i="3"/>
  <c r="AG425" i="3"/>
  <c r="AC425" i="3" l="1"/>
  <c r="AD425" i="3" s="1"/>
  <c r="AE425" i="3" s="1"/>
  <c r="AF425" i="3" s="1"/>
  <c r="Y426" i="3" s="1"/>
  <c r="AB426" i="3" l="1"/>
  <c r="AA426" i="3"/>
  <c r="AG426" i="3"/>
  <c r="AC426" i="3" l="1"/>
  <c r="AD426" i="3" s="1"/>
  <c r="AE426" i="3" s="1"/>
  <c r="AF426" i="3" s="1"/>
  <c r="Y427" i="3" s="1"/>
  <c r="AB427" i="3" l="1"/>
  <c r="AG427" i="3"/>
  <c r="AA427" i="3"/>
  <c r="AC427" i="3" l="1"/>
  <c r="AD427" i="3" s="1"/>
  <c r="AE427" i="3" s="1"/>
  <c r="AF427" i="3" s="1"/>
  <c r="Y428" i="3" s="1"/>
  <c r="AG428" i="3" l="1"/>
  <c r="AB428" i="3"/>
  <c r="AA428" i="3"/>
  <c r="AC428" i="3" l="1"/>
  <c r="AD428" i="3" s="1"/>
  <c r="AE428" i="3" s="1"/>
  <c r="AF428" i="3" s="1"/>
  <c r="Y429" i="3" s="1"/>
  <c r="AA429" i="3" l="1"/>
  <c r="AB429" i="3"/>
  <c r="AG429" i="3"/>
  <c r="AC429" i="3" l="1"/>
  <c r="AD429" i="3" s="1"/>
  <c r="AE429" i="3" s="1"/>
  <c r="AF429" i="3" s="1"/>
  <c r="Y430" i="3" s="1"/>
  <c r="AB430" i="3" l="1"/>
  <c r="AG430" i="3"/>
  <c r="AA430" i="3"/>
  <c r="AC430" i="3" l="1"/>
  <c r="AD430" i="3" s="1"/>
  <c r="AE430" i="3" s="1"/>
  <c r="AF430" i="3" s="1"/>
  <c r="Y431" i="3" s="1"/>
  <c r="AB431" i="3" l="1"/>
  <c r="AA431" i="3"/>
  <c r="AG431" i="3"/>
  <c r="AC431" i="3" l="1"/>
  <c r="AD431" i="3" s="1"/>
  <c r="AE431" i="3" s="1"/>
  <c r="AF431" i="3" s="1"/>
  <c r="Y432" i="3" s="1"/>
  <c r="AA432" i="3" l="1"/>
  <c r="AB432" i="3"/>
  <c r="AG432" i="3"/>
  <c r="AC432" i="3" l="1"/>
  <c r="AD432" i="3" s="1"/>
  <c r="AE432" i="3" s="1"/>
  <c r="AF432" i="3" s="1"/>
  <c r="Y433" i="3" s="1"/>
  <c r="AG433" i="3" l="1"/>
  <c r="AB433" i="3"/>
  <c r="AA433" i="3"/>
  <c r="AC433" i="3" l="1"/>
  <c r="AD433" i="3" s="1"/>
  <c r="AE433" i="3" s="1"/>
  <c r="AF433" i="3" s="1"/>
  <c r="Y434" i="3" s="1"/>
  <c r="AG434" i="3" l="1"/>
  <c r="AB434" i="3"/>
  <c r="AA434" i="3"/>
  <c r="AC434" i="3" l="1"/>
  <c r="AD434" i="3" s="1"/>
  <c r="AE434" i="3" s="1"/>
  <c r="AF434" i="3" s="1"/>
  <c r="Y435" i="3" s="1"/>
  <c r="AG435" i="3" l="1"/>
  <c r="AA435" i="3"/>
  <c r="AB435" i="3"/>
  <c r="AC435" i="3" l="1"/>
  <c r="AD435" i="3" s="1"/>
  <c r="AE435" i="3" s="1"/>
  <c r="AF435" i="3" s="1"/>
  <c r="Y436" i="3" s="1"/>
  <c r="AA436" i="3" l="1"/>
  <c r="AB436" i="3"/>
  <c r="AG436" i="3"/>
  <c r="AC436" i="3" l="1"/>
  <c r="AD436" i="3" s="1"/>
  <c r="AE436" i="3" s="1"/>
  <c r="AF436" i="3" s="1"/>
  <c r="Y437" i="3" s="1"/>
  <c r="AA437" i="3" l="1"/>
  <c r="AB437" i="3"/>
  <c r="AG437" i="3"/>
  <c r="AC437" i="3" l="1"/>
  <c r="AD437" i="3" s="1"/>
  <c r="AE437" i="3" s="1"/>
  <c r="AF437" i="3" s="1"/>
  <c r="Y438" i="3" s="1"/>
  <c r="AB438" i="3" l="1"/>
  <c r="AG438" i="3"/>
  <c r="AA438" i="3"/>
  <c r="AC438" i="3" l="1"/>
  <c r="AD438" i="3" s="1"/>
  <c r="AE438" i="3" s="1"/>
  <c r="AF438" i="3" s="1"/>
  <c r="Y439" i="3" s="1"/>
  <c r="AG439" i="3" l="1"/>
  <c r="AA439" i="3"/>
  <c r="AB439" i="3"/>
  <c r="AC439" i="3" l="1"/>
  <c r="AD439" i="3" s="1"/>
  <c r="AE439" i="3" s="1"/>
  <c r="AF439" i="3" s="1"/>
  <c r="Y440" i="3" s="1"/>
  <c r="AA440" i="3" l="1"/>
  <c r="AB440" i="3"/>
  <c r="AG440" i="3"/>
  <c r="AC440" i="3" l="1"/>
  <c r="AD440" i="3" s="1"/>
  <c r="AE440" i="3" s="1"/>
  <c r="AF440" i="3" s="1"/>
  <c r="Y441" i="3" s="1"/>
  <c r="AG441" i="3" l="1"/>
  <c r="AB441" i="3"/>
  <c r="AA441" i="3"/>
  <c r="AC441" i="3" l="1"/>
  <c r="AD441" i="3" s="1"/>
  <c r="AE441" i="3" s="1"/>
  <c r="AF441" i="3" s="1"/>
  <c r="Y442" i="3" s="1"/>
  <c r="AG442" i="3" l="1"/>
  <c r="AB442" i="3"/>
  <c r="AA442" i="3"/>
  <c r="AC442" i="3" l="1"/>
  <c r="AD442" i="3" s="1"/>
  <c r="AE442" i="3" s="1"/>
  <c r="AF442" i="3" s="1"/>
  <c r="Y443" i="3" s="1"/>
  <c r="AG443" i="3" l="1"/>
  <c r="AA443" i="3"/>
  <c r="AB443" i="3"/>
  <c r="AC443" i="3" l="1"/>
  <c r="AD443" i="3" s="1"/>
  <c r="AE443" i="3" s="1"/>
  <c r="AF443" i="3" s="1"/>
  <c r="Y444" i="3" s="1"/>
  <c r="AB444" i="3" l="1"/>
  <c r="AA444" i="3"/>
  <c r="AG444" i="3"/>
  <c r="AC444" i="3" l="1"/>
  <c r="AD444" i="3" s="1"/>
  <c r="AE444" i="3" s="1"/>
  <c r="AF444" i="3" s="1"/>
  <c r="Y445" i="3" s="1"/>
  <c r="AA445" i="3" l="1"/>
  <c r="AB445" i="3"/>
  <c r="AG445" i="3"/>
  <c r="AC445" i="3" l="1"/>
  <c r="AD445" i="3" s="1"/>
  <c r="AE445" i="3" s="1"/>
  <c r="AF445" i="3" s="1"/>
  <c r="Y446" i="3" s="1"/>
  <c r="AB446" i="3" l="1"/>
  <c r="AG446" i="3"/>
  <c r="AA446" i="3"/>
  <c r="AC446" i="3" l="1"/>
  <c r="AD446" i="3" s="1"/>
  <c r="AE446" i="3" s="1"/>
  <c r="AF446" i="3" s="1"/>
  <c r="Y447" i="3" s="1"/>
  <c r="AG447" i="3" l="1"/>
  <c r="AA447" i="3"/>
  <c r="AB447" i="3"/>
  <c r="AC447" i="3" l="1"/>
  <c r="AD447" i="3" s="1"/>
  <c r="AE447" i="3" s="1"/>
  <c r="AF447" i="3" s="1"/>
  <c r="Y448" i="3" s="1"/>
  <c r="AA448" i="3" l="1"/>
  <c r="AB448" i="3"/>
  <c r="AG448" i="3"/>
  <c r="AC448" i="3" l="1"/>
  <c r="AD448" i="3" s="1"/>
  <c r="AE448" i="3" s="1"/>
  <c r="AF448" i="3" s="1"/>
  <c r="Y449" i="3" s="1"/>
  <c r="AG449" i="3" l="1"/>
  <c r="AB449" i="3"/>
  <c r="AA449" i="3"/>
  <c r="AC449" i="3" l="1"/>
  <c r="AD449" i="3" s="1"/>
  <c r="AE449" i="3" s="1"/>
  <c r="AF449" i="3" s="1"/>
  <c r="Y450" i="3" s="1"/>
  <c r="AG450" i="3" l="1"/>
  <c r="AB450" i="3"/>
  <c r="AA450" i="3"/>
  <c r="AC450" i="3" l="1"/>
  <c r="AD450" i="3" s="1"/>
  <c r="AE450" i="3" s="1"/>
  <c r="AF450" i="3" s="1"/>
  <c r="Y451" i="3" s="1"/>
  <c r="AG451" i="3" l="1"/>
  <c r="AA451" i="3"/>
  <c r="AB451" i="3"/>
  <c r="AC451" i="3" l="1"/>
  <c r="AD451" i="3" s="1"/>
  <c r="AE451" i="3" s="1"/>
  <c r="AF451" i="3" s="1"/>
  <c r="Y452" i="3" s="1"/>
  <c r="AB452" i="3" l="1"/>
  <c r="AA452" i="3"/>
  <c r="AG452" i="3"/>
  <c r="AC452" i="3" l="1"/>
  <c r="AD452" i="3" s="1"/>
  <c r="AE452" i="3" s="1"/>
  <c r="AF452" i="3" s="1"/>
  <c r="Y453" i="3" s="1"/>
  <c r="AA453" i="3" l="1"/>
  <c r="AB453" i="3"/>
  <c r="AG453" i="3"/>
  <c r="AC453" i="3" l="1"/>
  <c r="AD453" i="3" s="1"/>
  <c r="AE453" i="3" s="1"/>
  <c r="AF453" i="3" s="1"/>
  <c r="Y454" i="3" s="1"/>
  <c r="AB454" i="3" l="1"/>
  <c r="AG454" i="3"/>
  <c r="AA454" i="3"/>
  <c r="AC454" i="3" l="1"/>
  <c r="AD454" i="3" s="1"/>
  <c r="AE454" i="3" s="1"/>
  <c r="AF454" i="3" s="1"/>
  <c r="Y455" i="3" s="1"/>
  <c r="AG455" i="3" l="1"/>
  <c r="AB455" i="3"/>
  <c r="AA455" i="3"/>
  <c r="AC455" i="3" l="1"/>
  <c r="AD455" i="3" s="1"/>
  <c r="AE455" i="3" s="1"/>
  <c r="AF455" i="3" s="1"/>
  <c r="Y456" i="3" s="1"/>
  <c r="AA456" i="3" l="1"/>
  <c r="AB456" i="3"/>
  <c r="AG456" i="3"/>
  <c r="AC456" i="3" l="1"/>
  <c r="AD456" i="3" s="1"/>
  <c r="AE456" i="3" s="1"/>
  <c r="AF456" i="3" s="1"/>
  <c r="Y457" i="3" s="1"/>
  <c r="AG457" i="3" l="1"/>
  <c r="AB457" i="3"/>
  <c r="AA457" i="3"/>
  <c r="AC457" i="3" l="1"/>
  <c r="AD457" i="3" s="1"/>
  <c r="AE457" i="3" s="1"/>
  <c r="AF457" i="3" s="1"/>
  <c r="Y458" i="3" s="1"/>
  <c r="AG458" i="3" l="1"/>
  <c r="AB458" i="3"/>
  <c r="AA458" i="3"/>
  <c r="AC458" i="3" l="1"/>
  <c r="AD458" i="3" s="1"/>
  <c r="AE458" i="3" s="1"/>
  <c r="AF458" i="3" s="1"/>
  <c r="Y459" i="3" s="1"/>
  <c r="AG459" i="3" l="1"/>
  <c r="AA459" i="3"/>
  <c r="AB459" i="3"/>
  <c r="AC459" i="3" l="1"/>
  <c r="AD459" i="3" s="1"/>
  <c r="AE459" i="3" s="1"/>
  <c r="AF459" i="3" s="1"/>
  <c r="Y460" i="3" s="1"/>
  <c r="AA460" i="3" l="1"/>
  <c r="AB460" i="3"/>
  <c r="AG460" i="3"/>
  <c r="AC460" i="3" l="1"/>
  <c r="AD460" i="3" s="1"/>
  <c r="AE460" i="3" s="1"/>
  <c r="AF460" i="3" s="1"/>
  <c r="Y461" i="3" s="1"/>
  <c r="AA461" i="3" l="1"/>
  <c r="AB461" i="3"/>
  <c r="AG461" i="3"/>
  <c r="AC461" i="3" l="1"/>
  <c r="AD461" i="3" s="1"/>
  <c r="AE461" i="3" s="1"/>
  <c r="AF461" i="3" s="1"/>
  <c r="Y462" i="3" s="1"/>
  <c r="AB462" i="3" l="1"/>
  <c r="AG462" i="3"/>
  <c r="AA462" i="3"/>
  <c r="AC462" i="3" l="1"/>
  <c r="AD462" i="3" s="1"/>
  <c r="AE462" i="3" s="1"/>
  <c r="AF462" i="3" s="1"/>
  <c r="Y463" i="3" s="1"/>
  <c r="AA463" i="3" l="1"/>
  <c r="AB463" i="3"/>
  <c r="AG463" i="3"/>
  <c r="AC463" i="3" l="1"/>
  <c r="AD463" i="3" s="1"/>
  <c r="AE463" i="3" s="1"/>
  <c r="AF463" i="3" s="1"/>
  <c r="Y464" i="3" s="1"/>
  <c r="AA464" i="3" l="1"/>
  <c r="AB464" i="3"/>
  <c r="AG464" i="3"/>
  <c r="AC464" i="3" l="1"/>
  <c r="AD464" i="3" s="1"/>
  <c r="AE464" i="3" s="1"/>
  <c r="AF464" i="3" s="1"/>
  <c r="Y465" i="3" s="1"/>
  <c r="AG465" i="3" l="1"/>
  <c r="AB465" i="3"/>
  <c r="AA465" i="3"/>
  <c r="AC465" i="3" l="1"/>
  <c r="AD465" i="3" s="1"/>
  <c r="AE465" i="3" s="1"/>
  <c r="AF465" i="3" s="1"/>
  <c r="Y466" i="3" s="1"/>
  <c r="AG466" i="3" l="1"/>
  <c r="AA466" i="3"/>
  <c r="AB466" i="3"/>
  <c r="AC466" i="3" l="1"/>
  <c r="AD466" i="3" s="1"/>
  <c r="AE466" i="3" s="1"/>
  <c r="AF466" i="3" s="1"/>
  <c r="Y467" i="3" s="1"/>
  <c r="AG467" i="3" l="1"/>
  <c r="AA467" i="3"/>
  <c r="AB467" i="3"/>
  <c r="AC467" i="3" l="1"/>
  <c r="AD467" i="3" s="1"/>
  <c r="AE467" i="3" s="1"/>
  <c r="AF467" i="3" s="1"/>
  <c r="Y468" i="3" s="1"/>
  <c r="AB468" i="3" l="1"/>
  <c r="AA468" i="3"/>
  <c r="AG468" i="3"/>
  <c r="AC468" i="3" l="1"/>
  <c r="AD468" i="3" s="1"/>
  <c r="AE468" i="3" s="1"/>
  <c r="AF468" i="3" s="1"/>
  <c r="Y469" i="3" s="1"/>
  <c r="AA469" i="3" l="1"/>
  <c r="AB469" i="3"/>
  <c r="AG469" i="3"/>
  <c r="AC469" i="3" l="1"/>
  <c r="AD469" i="3" s="1"/>
  <c r="AE469" i="3" s="1"/>
  <c r="AF469" i="3" s="1"/>
  <c r="Y470" i="3" s="1"/>
  <c r="AB470" i="3" l="1"/>
  <c r="AG470" i="3"/>
  <c r="AA470" i="3"/>
  <c r="AC470" i="3" l="1"/>
  <c r="AD470" i="3" s="1"/>
  <c r="AE470" i="3" s="1"/>
  <c r="AF470" i="3" s="1"/>
  <c r="Y471" i="3" s="1"/>
  <c r="AG471" i="3" l="1"/>
  <c r="AB471" i="3"/>
  <c r="AA471" i="3"/>
  <c r="AC471" i="3" l="1"/>
  <c r="AD471" i="3" s="1"/>
  <c r="AE471" i="3" s="1"/>
  <c r="AF471" i="3" s="1"/>
  <c r="Y472" i="3" s="1"/>
  <c r="AA472" i="3" l="1"/>
  <c r="AB472" i="3"/>
  <c r="AG472" i="3"/>
  <c r="AC472" i="3" l="1"/>
  <c r="AD472" i="3" s="1"/>
  <c r="AE472" i="3" s="1"/>
  <c r="AF472" i="3" s="1"/>
  <c r="Y473" i="3" s="1"/>
  <c r="AG473" i="3" l="1"/>
  <c r="AB473" i="3"/>
  <c r="AA473" i="3"/>
  <c r="AC473" i="3" l="1"/>
  <c r="AD473" i="3" s="1"/>
  <c r="AE473" i="3" s="1"/>
  <c r="AF473" i="3" s="1"/>
  <c r="Y474" i="3" s="1"/>
  <c r="AG474" i="3" l="1"/>
  <c r="AA474" i="3"/>
  <c r="AB474" i="3"/>
  <c r="AC474" i="3" l="1"/>
  <c r="AD474" i="3" s="1"/>
  <c r="AE474" i="3" s="1"/>
  <c r="AF474" i="3" s="1"/>
  <c r="Y475" i="3" s="1"/>
  <c r="AG475" i="3" l="1"/>
  <c r="AA475" i="3"/>
  <c r="AB475" i="3"/>
  <c r="AC475" i="3" l="1"/>
  <c r="AD475" i="3" s="1"/>
  <c r="AE475" i="3" s="1"/>
  <c r="AF475" i="3" s="1"/>
  <c r="Y476" i="3" s="1"/>
  <c r="AB476" i="3" l="1"/>
  <c r="AA476" i="3"/>
  <c r="AG476" i="3"/>
  <c r="AC476" i="3" l="1"/>
  <c r="AD476" i="3" s="1"/>
  <c r="AE476" i="3" s="1"/>
  <c r="AF476" i="3" s="1"/>
  <c r="Y477" i="3" s="1"/>
  <c r="AA477" i="3" l="1"/>
  <c r="AB477" i="3"/>
  <c r="AG477" i="3"/>
  <c r="AC477" i="3" l="1"/>
  <c r="AD477" i="3" s="1"/>
  <c r="AE477" i="3" s="1"/>
  <c r="AF477" i="3" s="1"/>
  <c r="Y478" i="3" s="1"/>
  <c r="AB478" i="3" l="1"/>
  <c r="AG478" i="3"/>
  <c r="AA478" i="3"/>
  <c r="AC478" i="3" l="1"/>
  <c r="AD478" i="3" s="1"/>
  <c r="AE478" i="3" s="1"/>
  <c r="AF478" i="3" s="1"/>
  <c r="Y479" i="3" s="1"/>
  <c r="AB479" i="3" l="1"/>
  <c r="AA479" i="3"/>
  <c r="AG479" i="3"/>
  <c r="AC479" i="3" l="1"/>
  <c r="AD479" i="3" s="1"/>
  <c r="AE479" i="3" s="1"/>
  <c r="AF479" i="3" s="1"/>
  <c r="Y480" i="3" s="1"/>
  <c r="AA480" i="3" l="1"/>
  <c r="AG480" i="3"/>
  <c r="AB480" i="3"/>
  <c r="AC480" i="3" l="1"/>
  <c r="AD480" i="3" s="1"/>
  <c r="AE480" i="3" s="1"/>
  <c r="AF480" i="3" s="1"/>
  <c r="Y481" i="3" s="1"/>
  <c r="AG481" i="3" l="1"/>
  <c r="AB481" i="3"/>
  <c r="AA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G483" i="3" l="1"/>
  <c r="AA483" i="3"/>
  <c r="AB483" i="3"/>
  <c r="AC483" i="3" l="1"/>
  <c r="AD483" i="3" s="1"/>
  <c r="AE483" i="3" s="1"/>
  <c r="AF483" i="3" s="1"/>
  <c r="Y484" i="3" s="1"/>
  <c r="AA484" i="3" l="1"/>
  <c r="AB484" i="3"/>
  <c r="AG484" i="3"/>
  <c r="AC484" i="3" l="1"/>
  <c r="AD484" i="3" s="1"/>
  <c r="AE484" i="3" s="1"/>
  <c r="AF484" i="3" s="1"/>
  <c r="Y485" i="3" s="1"/>
  <c r="AA485" i="3" l="1"/>
  <c r="AB485" i="3"/>
  <c r="AG485" i="3"/>
  <c r="AC485" i="3" l="1"/>
  <c r="AD485" i="3" s="1"/>
  <c r="AE485" i="3" s="1"/>
  <c r="AF485" i="3" s="1"/>
  <c r="Y486" i="3" s="1"/>
  <c r="AB486" i="3" l="1"/>
  <c r="AG486" i="3"/>
  <c r="AA486" i="3"/>
  <c r="AC486" i="3" l="1"/>
  <c r="AD486" i="3" s="1"/>
  <c r="AE486" i="3" s="1"/>
  <c r="AF486" i="3" s="1"/>
  <c r="Y487" i="3" s="1"/>
  <c r="AG487" i="3" l="1"/>
  <c r="AB487" i="3"/>
  <c r="AA487" i="3"/>
  <c r="AC487" i="3" l="1"/>
  <c r="AD487" i="3" s="1"/>
  <c r="AE487" i="3" s="1"/>
  <c r="AF487" i="3" s="1"/>
  <c r="Y488" i="3" s="1"/>
  <c r="AA488" i="3" l="1"/>
  <c r="AB488" i="3"/>
  <c r="AG488" i="3"/>
  <c r="AC488" i="3" l="1"/>
  <c r="AD488" i="3" s="1"/>
  <c r="AE488" i="3" s="1"/>
  <c r="AF488" i="3" s="1"/>
  <c r="Y489" i="3" s="1"/>
  <c r="AG489" i="3" l="1"/>
  <c r="AB489" i="3"/>
  <c r="AA489" i="3"/>
  <c r="AC489" i="3" l="1"/>
  <c r="AD489" i="3" s="1"/>
  <c r="AE489" i="3" s="1"/>
  <c r="AF489" i="3" s="1"/>
  <c r="Y490" i="3" s="1"/>
  <c r="AG490" i="3" l="1"/>
  <c r="AA490" i="3"/>
  <c r="AB490" i="3"/>
  <c r="AC490" i="3" l="1"/>
  <c r="AD490" i="3" s="1"/>
  <c r="AE490" i="3" s="1"/>
  <c r="AF490" i="3" s="1"/>
  <c r="Y491" i="3" s="1"/>
  <c r="AG491" i="3" l="1"/>
  <c r="AA491" i="3"/>
  <c r="AB491" i="3"/>
  <c r="AC491" i="3" l="1"/>
  <c r="AD491" i="3" s="1"/>
  <c r="AE491" i="3" s="1"/>
  <c r="AF491" i="3" s="1"/>
  <c r="Y492" i="3" s="1"/>
  <c r="AA492" i="3" l="1"/>
  <c r="AB492" i="3"/>
  <c r="AG492" i="3"/>
  <c r="AC492" i="3" l="1"/>
  <c r="AD492" i="3" s="1"/>
  <c r="AE492" i="3" s="1"/>
  <c r="AF492" i="3" s="1"/>
  <c r="Y493" i="3" s="1"/>
  <c r="AA493" i="3" l="1"/>
  <c r="AB493" i="3"/>
  <c r="AG493" i="3"/>
  <c r="AC493" i="3" l="1"/>
  <c r="AD493" i="3" s="1"/>
  <c r="AE493" i="3" s="1"/>
  <c r="AF493" i="3" s="1"/>
  <c r="Y494" i="3" s="1"/>
  <c r="AB494" i="3" l="1"/>
  <c r="AG494" i="3"/>
  <c r="AA494" i="3"/>
  <c r="AC494" i="3" l="1"/>
  <c r="AD494" i="3" s="1"/>
  <c r="AE494" i="3" s="1"/>
  <c r="AF494" i="3" s="1"/>
  <c r="Y495" i="3" s="1"/>
  <c r="AA495" i="3" l="1"/>
  <c r="AB495" i="3"/>
  <c r="AG495" i="3"/>
  <c r="AC495" i="3" l="1"/>
  <c r="AD495" i="3" s="1"/>
  <c r="AE495" i="3" s="1"/>
  <c r="AF495" i="3" s="1"/>
  <c r="Y496" i="3" s="1"/>
  <c r="AA496" i="3" l="1"/>
  <c r="AG496" i="3"/>
  <c r="AB496" i="3"/>
  <c r="AC496" i="3" l="1"/>
  <c r="AD496" i="3" s="1"/>
  <c r="AE496" i="3" s="1"/>
  <c r="AF496" i="3" s="1"/>
  <c r="Y497" i="3" s="1"/>
  <c r="AG497" i="3" l="1"/>
  <c r="AB497" i="3"/>
  <c r="AA497" i="3"/>
  <c r="AC497" i="3" l="1"/>
  <c r="AD497" i="3" s="1"/>
  <c r="AE497" i="3" s="1"/>
  <c r="AF497" i="3" s="1"/>
  <c r="Y498" i="3" s="1"/>
  <c r="AG498" i="3" l="1"/>
  <c r="AA498" i="3"/>
  <c r="AB498" i="3"/>
  <c r="AC498" i="3" l="1"/>
  <c r="AD498" i="3" s="1"/>
  <c r="AE498" i="3" s="1"/>
  <c r="AF498" i="3" s="1"/>
  <c r="Y499" i="3" s="1"/>
  <c r="AG499" i="3" l="1"/>
  <c r="AA499" i="3"/>
  <c r="AB499" i="3"/>
  <c r="AC499" i="3" l="1"/>
  <c r="AD499" i="3" s="1"/>
  <c r="AE499" i="3" s="1"/>
  <c r="AF499" i="3" s="1"/>
  <c r="Y500" i="3" s="1"/>
  <c r="AA500" i="3" l="1"/>
  <c r="AB500" i="3"/>
  <c r="AG500" i="3"/>
  <c r="AC500" i="3" l="1"/>
  <c r="AD500" i="3" s="1"/>
  <c r="AE500" i="3" s="1"/>
  <c r="AF500" i="3" s="1"/>
  <c r="Y501" i="3" s="1"/>
  <c r="AA501" i="3" l="1"/>
  <c r="AB501" i="3"/>
  <c r="AG501" i="3"/>
  <c r="AC501" i="3" l="1"/>
  <c r="AD501" i="3" s="1"/>
  <c r="AE501" i="3" s="1"/>
  <c r="AF501" i="3" s="1"/>
  <c r="Y502" i="3" s="1"/>
  <c r="AB502" i="3" l="1"/>
  <c r="AG502" i="3"/>
  <c r="AA502" i="3"/>
  <c r="AC502" i="3" l="1"/>
  <c r="AD502" i="3" s="1"/>
  <c r="AE502" i="3" s="1"/>
  <c r="AF502" i="3" s="1"/>
  <c r="Y503" i="3" s="1"/>
  <c r="AG503" i="3" l="1"/>
  <c r="AB503" i="3"/>
  <c r="AA503" i="3"/>
  <c r="AC503" i="3" l="1"/>
  <c r="AD503" i="3" s="1"/>
  <c r="AE503" i="3" s="1"/>
  <c r="AF503" i="3" s="1"/>
  <c r="Y504" i="3" s="1"/>
  <c r="AA504" i="3" l="1"/>
  <c r="AB504" i="3"/>
  <c r="AG504" i="3"/>
  <c r="AC504" i="3" l="1"/>
  <c r="AD504" i="3" s="1"/>
  <c r="AE504" i="3" s="1"/>
  <c r="AF504" i="3" s="1"/>
  <c r="Y505" i="3" s="1"/>
  <c r="AG505" i="3" l="1"/>
  <c r="AB505" i="3"/>
  <c r="AA505" i="3"/>
  <c r="AC505" i="3" l="1"/>
  <c r="AD505" i="3" s="1"/>
  <c r="AE505" i="3" s="1"/>
  <c r="AF505" i="3" s="1"/>
  <c r="Y506" i="3" s="1"/>
  <c r="AG506" i="3" l="1"/>
  <c r="AA506" i="3"/>
  <c r="AB506" i="3"/>
  <c r="AC506" i="3" l="1"/>
  <c r="AD506" i="3" s="1"/>
  <c r="AE506" i="3" s="1"/>
  <c r="AF506" i="3" s="1"/>
  <c r="Y507" i="3" s="1"/>
  <c r="AG507" i="3" l="1"/>
  <c r="AA507" i="3"/>
  <c r="AB507" i="3"/>
  <c r="AC507" i="3" l="1"/>
  <c r="AD507" i="3" s="1"/>
  <c r="AE507" i="3" s="1"/>
  <c r="AF507" i="3" s="1"/>
  <c r="Y508" i="3" s="1"/>
  <c r="AA508" i="3" l="1"/>
  <c r="AB508" i="3"/>
  <c r="AG508" i="3"/>
  <c r="AC508" i="3" l="1"/>
  <c r="AD508" i="3" s="1"/>
  <c r="AE508" i="3" s="1"/>
  <c r="AF508" i="3" s="1"/>
  <c r="Y509" i="3" s="1"/>
  <c r="AA509" i="3" l="1"/>
  <c r="AB509" i="3"/>
  <c r="AG509" i="3"/>
  <c r="AC509" i="3" l="1"/>
  <c r="AD509" i="3" s="1"/>
  <c r="AE509" i="3" s="1"/>
  <c r="AF509" i="3" s="1"/>
  <c r="Y510" i="3" s="1"/>
  <c r="AB510" i="3" l="1"/>
  <c r="AG510" i="3"/>
  <c r="AA510" i="3"/>
  <c r="AC510" i="3" l="1"/>
  <c r="AD510" i="3" s="1"/>
  <c r="AE510" i="3" s="1"/>
  <c r="AF510" i="3" s="1"/>
  <c r="Y511" i="3" s="1"/>
  <c r="AA511" i="3" l="1"/>
  <c r="AB511" i="3"/>
  <c r="AG511" i="3"/>
  <c r="AC511" i="3" l="1"/>
  <c r="AD511" i="3" s="1"/>
  <c r="AE511" i="3" s="1"/>
  <c r="AF511" i="3" s="1"/>
  <c r="Y512" i="3" s="1"/>
  <c r="AA512" i="3" l="1"/>
  <c r="AG512" i="3"/>
  <c r="AB512" i="3"/>
  <c r="AC512" i="3" l="1"/>
  <c r="AD512" i="3" s="1"/>
  <c r="AE512" i="3" s="1"/>
  <c r="AF512" i="3" s="1"/>
  <c r="Y513" i="3" s="1"/>
  <c r="AG513" i="3" l="1"/>
  <c r="AB513" i="3"/>
  <c r="AA513" i="3"/>
  <c r="AC513" i="3" l="1"/>
  <c r="AD513" i="3" s="1"/>
  <c r="AE513" i="3" s="1"/>
  <c r="AF513" i="3" s="1"/>
  <c r="Y514" i="3" s="1"/>
  <c r="AG514" i="3" l="1"/>
  <c r="AA514" i="3"/>
  <c r="AB514" i="3"/>
  <c r="AC514" i="3" l="1"/>
  <c r="AD514" i="3" s="1"/>
  <c r="AE514" i="3" s="1"/>
  <c r="AF514" i="3" s="1"/>
  <c r="Y515" i="3" s="1"/>
  <c r="AG515" i="3" l="1"/>
  <c r="AA515" i="3"/>
  <c r="AB515" i="3"/>
  <c r="AC515" i="3" l="1"/>
  <c r="AD515" i="3" s="1"/>
  <c r="AE515" i="3" s="1"/>
  <c r="AF515" i="3" s="1"/>
  <c r="Y516" i="3" s="1"/>
  <c r="AA516" i="3" l="1"/>
  <c r="AB516" i="3"/>
  <c r="AG516" i="3"/>
  <c r="AC516" i="3" l="1"/>
  <c r="AD516" i="3" s="1"/>
  <c r="AE516" i="3" s="1"/>
  <c r="AF516" i="3" s="1"/>
  <c r="Y517" i="3" s="1"/>
  <c r="AA517" i="3" l="1"/>
  <c r="AB517" i="3"/>
  <c r="AG517" i="3"/>
  <c r="AC517" i="3" l="1"/>
  <c r="AD517" i="3" s="1"/>
  <c r="AE517" i="3" s="1"/>
  <c r="AF517" i="3" s="1"/>
  <c r="Y518" i="3" s="1"/>
  <c r="AB518" i="3" l="1"/>
  <c r="AG518" i="3"/>
  <c r="AA518" i="3"/>
  <c r="AC518" i="3" l="1"/>
  <c r="AD518" i="3" s="1"/>
  <c r="AE518" i="3" s="1"/>
  <c r="AF518" i="3" s="1"/>
  <c r="Y519" i="3" s="1"/>
  <c r="AB519" i="3" l="1"/>
  <c r="AG519" i="3"/>
  <c r="AA519" i="3"/>
  <c r="AC519" i="3" l="1"/>
  <c r="AD519" i="3" s="1"/>
  <c r="AE519" i="3" s="1"/>
  <c r="AF519" i="3" s="1"/>
  <c r="Y520" i="3" s="1"/>
  <c r="AA520" i="3" l="1"/>
  <c r="AB520" i="3"/>
  <c r="AG520" i="3"/>
  <c r="AC520" i="3" l="1"/>
  <c r="AD520" i="3" s="1"/>
  <c r="AE520" i="3" s="1"/>
  <c r="AF520" i="3" s="1"/>
  <c r="Y521" i="3" s="1"/>
  <c r="AG521" i="3" l="1"/>
  <c r="AB521" i="3"/>
  <c r="AA521" i="3"/>
  <c r="AC521" i="3" l="1"/>
  <c r="AD521" i="3" s="1"/>
  <c r="AE521" i="3" s="1"/>
  <c r="AF521" i="3" s="1"/>
  <c r="Y522" i="3" s="1"/>
  <c r="AG522" i="3" l="1"/>
  <c r="AA522" i="3"/>
  <c r="AB522" i="3"/>
  <c r="AC522" i="3" l="1"/>
  <c r="AD522" i="3" s="1"/>
  <c r="AE522" i="3" s="1"/>
  <c r="AF522" i="3" s="1"/>
  <c r="Y523" i="3" s="1"/>
  <c r="AG523" i="3" l="1"/>
  <c r="AA523" i="3"/>
  <c r="AB523" i="3"/>
  <c r="AC523" i="3" l="1"/>
  <c r="AD523" i="3" s="1"/>
  <c r="AE523" i="3" s="1"/>
  <c r="AF523" i="3" s="1"/>
  <c r="Y524" i="3" s="1"/>
  <c r="AA524" i="3" l="1"/>
  <c r="AB524" i="3"/>
  <c r="AG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<sst xmlns="http://schemas.openxmlformats.org/spreadsheetml/2006/main" count="220" uniqueCount="156">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</sst>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5.6325741117857556E-3</c:v>
                </c:pt>
                <c:pt idx="1">
                  <c:v>6.1148347589508566E-3</c:v>
                </c:pt>
                <c:pt idx="2">
                  <c:v>6.6636337199606011E-3</c:v>
                </c:pt>
                <c:pt idx="3">
                  <c:v>7.2926999510860438E-3</c:v>
                </c:pt>
                <c:pt idx="4">
                  <c:v>8.0198087953049155E-3</c:v>
                </c:pt>
                <c:pt idx="5">
                  <c:v>8.8684337236823226E-3</c:v>
                </c:pt>
                <c:pt idx="6">
                  <c:v>9.8703102941291535E-3</c:v>
                </c:pt>
                <c:pt idx="7">
                  <c:v>1.1069582297300607E-2</c:v>
                </c:pt>
                <c:pt idx="8">
                  <c:v>1.2529847893044297E-2</c:v>
                </c:pt>
                <c:pt idx="9">
                  <c:v>1.4346894987812346E-2</c:v>
                </c:pt>
                <c:pt idx="10">
                  <c:v>1.6673599249210552E-2</c:v>
                </c:pt>
                <c:pt idx="11">
                  <c:v>1.9773922950888839E-2</c:v>
                </c:pt>
                <c:pt idx="12">
                  <c:v>2.4158257213688254E-2</c:v>
                </c:pt>
                <c:pt idx="13">
                  <c:v>3.1006008212417738E-2</c:v>
                </c:pt>
                <c:pt idx="14">
                  <c:v>4.4125204457521022E-2</c:v>
                </c:pt>
                <c:pt idx="15">
                  <c:v>0.13376840844826401</c:v>
                </c:pt>
                <c:pt idx="16">
                  <c:v>6.6560489428734743E-2</c:v>
                </c:pt>
                <c:pt idx="17">
                  <c:v>2.7002196527730414E-2</c:v>
                </c:pt>
                <c:pt idx="18">
                  <c:v>1.7965128910093518E-2</c:v>
                </c:pt>
                <c:pt idx="19">
                  <c:v>1.3287229971839811E-2</c:v>
                </c:pt>
                <c:pt idx="20">
                  <c:v>1.0370270551180805E-2</c:v>
                </c:pt>
                <c:pt idx="21">
                  <c:v>8.3736042951091348E-3</c:v>
                </c:pt>
                <c:pt idx="22">
                  <c:v>6.9258951243452906E-3</c:v>
                </c:pt>
                <c:pt idx="23">
                  <c:v>5.8336290557784842E-3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3.4285233723913401E-3</c:v>
                </c:pt>
                <c:pt idx="73">
                  <c:v>3.7220733315353155E-3</c:v>
                </c:pt>
                <c:pt idx="74">
                  <c:v>4.0561248730195086E-3</c:v>
                </c:pt>
                <c:pt idx="75">
                  <c:v>4.4390347528349963E-3</c:v>
                </c:pt>
                <c:pt idx="76">
                  <c:v>4.8816227449682247E-3</c:v>
                </c:pt>
                <c:pt idx="77">
                  <c:v>5.3981770491979518E-3</c:v>
                </c:pt>
                <c:pt idx="78">
                  <c:v>6.0080149616438512E-3</c:v>
                </c:pt>
                <c:pt idx="79">
                  <c:v>6.7380066157482158E-3</c:v>
                </c:pt>
                <c:pt idx="80">
                  <c:v>7.6268639348965519E-3</c:v>
                </c:pt>
                <c:pt idx="81">
                  <c:v>8.732892601277107E-3</c:v>
                </c:pt>
                <c:pt idx="82">
                  <c:v>1.0149147369084715E-2</c:v>
                </c:pt>
                <c:pt idx="83">
                  <c:v>1.2036300926628026E-2</c:v>
                </c:pt>
                <c:pt idx="84">
                  <c:v>1.4705026130071156E-2</c:v>
                </c:pt>
                <c:pt idx="85">
                  <c:v>1.8873222390167376E-2</c:v>
                </c:pt>
                <c:pt idx="86">
                  <c:v>2.6858820104578095E-2</c:v>
                </c:pt>
                <c:pt idx="87">
                  <c:v>8.142424862068269E-2</c:v>
                </c:pt>
                <c:pt idx="88">
                  <c:v>4.0515080521838664E-2</c:v>
                </c:pt>
                <c:pt idx="89">
                  <c:v>1.6436119625575084E-2</c:v>
                </c:pt>
                <c:pt idx="90">
                  <c:v>1.0935295858317828E-2</c:v>
                </c:pt>
                <c:pt idx="91">
                  <c:v>8.0878791132938232E-3</c:v>
                </c:pt>
                <c:pt idx="92">
                  <c:v>6.3123385963709446E-3</c:v>
                </c:pt>
                <c:pt idx="93">
                  <c:v>5.0969765274577498E-3</c:v>
                </c:pt>
                <c:pt idx="94">
                  <c:v>4.2157622496014936E-3</c:v>
                </c:pt>
                <c:pt idx="95">
                  <c:v>3.5509046426477836E-3</c:v>
                </c:pt>
                <c:pt idx="96">
                  <c:v>4.8978905319876156E-3</c:v>
                </c:pt>
                <c:pt idx="97">
                  <c:v>5.3172476164790082E-3</c:v>
                </c:pt>
                <c:pt idx="98">
                  <c:v>5.7944641043135682E-3</c:v>
                </c:pt>
                <c:pt idx="99">
                  <c:v>6.3414782183356926E-3</c:v>
                </c:pt>
                <c:pt idx="100">
                  <c:v>6.9737467785260165E-3</c:v>
                </c:pt>
                <c:pt idx="101">
                  <c:v>7.7116814988541964E-3</c:v>
                </c:pt>
                <c:pt idx="102">
                  <c:v>8.5828785166340502E-3</c:v>
                </c:pt>
                <c:pt idx="103">
                  <c:v>9.6257237367831407E-3</c:v>
                </c:pt>
                <c:pt idx="104">
                  <c:v>1.0895519906995044E-2</c:v>
                </c:pt>
                <c:pt idx="105">
                  <c:v>1.2475560858967264E-2</c:v>
                </c:pt>
                <c:pt idx="106">
                  <c:v>1.4498781955835267E-2</c:v>
                </c:pt>
                <c:pt idx="107">
                  <c:v>1.7194715609468562E-2</c:v>
                </c:pt>
                <c:pt idx="108">
                  <c:v>2.100718018581588E-2</c:v>
                </c:pt>
                <c:pt idx="109">
                  <c:v>2.696174627166761E-2</c:v>
                </c:pt>
                <c:pt idx="110">
                  <c:v>3.836974300654003E-2</c:v>
                </c:pt>
                <c:pt idx="111">
                  <c:v>0.11632035517240354</c:v>
                </c:pt>
                <c:pt idx="112">
                  <c:v>5.7878686459769367E-2</c:v>
                </c:pt>
                <c:pt idx="113">
                  <c:v>2.3480170893678629E-2</c:v>
                </c:pt>
                <c:pt idx="114">
                  <c:v>1.5621851226168283E-2</c:v>
                </c:pt>
                <c:pt idx="115">
                  <c:v>1.1554113018991145E-2</c:v>
                </c:pt>
                <c:pt idx="116">
                  <c:v>9.0176265662441826E-3</c:v>
                </c:pt>
                <c:pt idx="117">
                  <c:v>7.2813950392253378E-3</c:v>
                </c:pt>
                <c:pt idx="118">
                  <c:v>6.0225174994306893E-3</c:v>
                </c:pt>
                <c:pt idx="119">
                  <c:v>5.0727209180682492E-3</c:v>
                </c:pt>
                <c:pt idx="120">
                  <c:v>3.6611731726607422E-2</c:v>
                </c:pt>
                <c:pt idx="121">
                  <c:v>3.9746425933180583E-2</c:v>
                </c:pt>
                <c:pt idx="122">
                  <c:v>4.3313619179743919E-2</c:v>
                </c:pt>
                <c:pt idx="123">
                  <c:v>4.7402549682059293E-2</c:v>
                </c:pt>
                <c:pt idx="124">
                  <c:v>5.2128757169481968E-2</c:v>
                </c:pt>
                <c:pt idx="125">
                  <c:v>5.7644819203935112E-2</c:v>
                </c:pt>
                <c:pt idx="126">
                  <c:v>6.4157016911839518E-2</c:v>
                </c:pt>
                <c:pt idx="127">
                  <c:v>7.1952284932453967E-2</c:v>
                </c:pt>
                <c:pt idx="128">
                  <c:v>8.1444011304787955E-2</c:v>
                </c:pt>
                <c:pt idx="129">
                  <c:v>9.3254817420780275E-2</c:v>
                </c:pt>
                <c:pt idx="130">
                  <c:v>0.1083783951198686</c:v>
                </c:pt>
                <c:pt idx="131">
                  <c:v>0.12853049918077747</c:v>
                </c:pt>
                <c:pt idx="132">
                  <c:v>0.15702867188897368</c:v>
                </c:pt>
                <c:pt idx="133">
                  <c:v>0.20153905338071534</c:v>
                </c:pt>
                <c:pt idx="134">
                  <c:v>0.28681382897388669</c:v>
                </c:pt>
                <c:pt idx="135">
                  <c:v>0.86949465491371636</c:v>
                </c:pt>
                <c:pt idx="136">
                  <c:v>0.43264318128677598</c:v>
                </c:pt>
                <c:pt idx="137">
                  <c:v>0.17551427743024772</c:v>
                </c:pt>
                <c:pt idx="138">
                  <c:v>0.1167733379156079</c:v>
                </c:pt>
                <c:pt idx="139">
                  <c:v>8.6366994816958795E-2</c:v>
                </c:pt>
                <c:pt idx="140">
                  <c:v>6.7406758582675252E-2</c:v>
                </c:pt>
                <c:pt idx="141">
                  <c:v>5.4428427918209392E-2</c:v>
                </c:pt>
                <c:pt idx="142">
                  <c:v>4.5018318308244397E-2</c:v>
                </c:pt>
                <c:pt idx="143">
                  <c:v>3.7918588862560158E-2</c:v>
                </c:pt>
                <c:pt idx="144">
                  <c:v>2.3264980026941129E-3</c:v>
                </c:pt>
                <c:pt idx="145">
                  <c:v>2.5256926178275239E-3</c:v>
                </c:pt>
                <c:pt idx="146">
                  <c:v>2.7523704495489394E-3</c:v>
                </c:pt>
                <c:pt idx="147">
                  <c:v>3.0122021537094482E-3</c:v>
                </c:pt>
                <c:pt idx="148">
                  <c:v>3.3125297197998515E-3</c:v>
                </c:pt>
                <c:pt idx="149">
                  <c:v>3.6630487119557365E-3</c:v>
                </c:pt>
                <c:pt idx="150">
                  <c:v>4.0768672954011658E-3</c:v>
                </c:pt>
                <c:pt idx="151">
                  <c:v>4.5722187749719827E-3</c:v>
                </c:pt>
                <c:pt idx="152">
                  <c:v>5.1753719558226361E-3</c:v>
                </c:pt>
                <c:pt idx="153">
                  <c:v>5.9258914080094387E-3</c:v>
                </c:pt>
                <c:pt idx="154">
                  <c:v>6.886921429021739E-3</c:v>
                </c:pt>
                <c:pt idx="155">
                  <c:v>8.1674899144975506E-3</c:v>
                </c:pt>
                <c:pt idx="156">
                  <c:v>9.9784105882625238E-3</c:v>
                </c:pt>
                <c:pt idx="157">
                  <c:v>1.2806829479042089E-2</c:v>
                </c:pt>
                <c:pt idx="158">
                  <c:v>1.8225627928106482E-2</c:v>
                </c:pt>
                <c:pt idx="159">
                  <c:v>5.5252168706891577E-2</c:v>
                </c:pt>
                <c:pt idx="160">
                  <c:v>2.7492376068390396E-2</c:v>
                </c:pt>
                <c:pt idx="161">
                  <c:v>1.1153081174497327E-2</c:v>
                </c:pt>
                <c:pt idx="162">
                  <c:v>7.4203793324299199E-3</c:v>
                </c:pt>
                <c:pt idx="163">
                  <c:v>5.4882036840207832E-3</c:v>
                </c:pt>
                <c:pt idx="164">
                  <c:v>4.283372618965978E-3</c:v>
                </c:pt>
                <c:pt idx="165">
                  <c:v>3.4586626436320287E-3</c:v>
                </c:pt>
                <c:pt idx="166">
                  <c:v>2.8606958122295721E-3</c:v>
                </c:pt>
                <c:pt idx="167">
                  <c:v>2.4095424360824134E-3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8.203966641079254E-3</c:v>
                </c:pt>
                <c:pt idx="193">
                  <c:v>8.9063897576023357E-3</c:v>
                </c:pt>
                <c:pt idx="194">
                  <c:v>9.7057273747252239E-3</c:v>
                </c:pt>
                <c:pt idx="195">
                  <c:v>1.0621976015712282E-2</c:v>
                </c:pt>
                <c:pt idx="196">
                  <c:v>1.1681025854031074E-2</c:v>
                </c:pt>
                <c:pt idx="197">
                  <c:v>1.2917066510580775E-2</c:v>
                </c:pt>
                <c:pt idx="198">
                  <c:v>1.437632151536203E-2</c:v>
                </c:pt>
                <c:pt idx="199">
                  <c:v>1.6123087259111754E-2</c:v>
                </c:pt>
                <c:pt idx="200">
                  <c:v>1.8249995844216695E-2</c:v>
                </c:pt>
                <c:pt idx="201">
                  <c:v>2.0896564438770159E-2</c:v>
                </c:pt>
                <c:pt idx="202">
                  <c:v>2.4285459776024063E-2</c:v>
                </c:pt>
                <c:pt idx="203">
                  <c:v>2.8801148645859833E-2</c:v>
                </c:pt>
                <c:pt idx="204">
                  <c:v>3.5187026811241591E-2</c:v>
                </c:pt>
                <c:pt idx="205">
                  <c:v>4.5160925005043234E-2</c:v>
                </c:pt>
                <c:pt idx="206">
                  <c:v>6.4269319535954536E-2</c:v>
                </c:pt>
                <c:pt idx="207">
                  <c:v>0.19483659491377586</c:v>
                </c:pt>
                <c:pt idx="208">
                  <c:v>9.6946799820113658E-2</c:v>
                </c:pt>
                <c:pt idx="209">
                  <c:v>3.9329286246911691E-2</c:v>
                </c:pt>
                <c:pt idx="210">
                  <c:v>2.6166600803831864E-2</c:v>
                </c:pt>
                <c:pt idx="211">
                  <c:v>1.9353139306810162E-2</c:v>
                </c:pt>
                <c:pt idx="212">
                  <c:v>1.5104524498459001E-2</c:v>
                </c:pt>
                <c:pt idx="213">
                  <c:v>1.2196336690702437E-2</c:v>
                </c:pt>
                <c:pt idx="214">
                  <c:v>1.0087716811546401E-2</c:v>
                </c:pt>
                <c:pt idx="215">
                  <c:v>8.4968075377643143E-3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AA-4693-8470-1656C83719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1.2302589224312595E-3</c:v>
                </c:pt>
                <c:pt idx="5">
                  <c:v>4.926951159528601E-2</c:v>
                </c:pt>
                <c:pt idx="6">
                  <c:v>0.13224828800014243</c:v>
                </c:pt>
                <c:pt idx="7">
                  <c:v>0.23417602420206721</c:v>
                </c:pt>
                <c:pt idx="8">
                  <c:v>0.36182300882837848</c:v>
                </c:pt>
                <c:pt idx="9">
                  <c:v>0.52592564383383245</c:v>
                </c:pt>
                <c:pt idx="10">
                  <c:v>0.74489833983725984</c:v>
                </c:pt>
                <c:pt idx="11">
                  <c:v>1.0540989257828761</c:v>
                </c:pt>
                <c:pt idx="12">
                  <c:v>1.5346399203064394</c:v>
                </c:pt>
                <c:pt idx="13">
                  <c:v>2.4464290541864506</c:v>
                </c:pt>
                <c:pt idx="14">
                  <c:v>8.5481999421320225</c:v>
                </c:pt>
                <c:pt idx="15">
                  <c:v>4.6246860361150901</c:v>
                </c:pt>
                <c:pt idx="16">
                  <c:v>1.9205542132877913</c:v>
                </c:pt>
                <c:pt idx="17">
                  <c:v>1.2894919817191752</c:v>
                </c:pt>
                <c:pt idx="18">
                  <c:v>0.95920082942912688</c:v>
                </c:pt>
                <c:pt idx="19">
                  <c:v>0.75165756826986563</c:v>
                </c:pt>
                <c:pt idx="20">
                  <c:v>0.60878127278958172</c:v>
                </c:pt>
                <c:pt idx="21">
                  <c:v>0.50472809685606168</c:v>
                </c:pt>
                <c:pt idx="22">
                  <c:v>0.42594455907805584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1.1519245032103996E-2</c:v>
                </c:pt>
                <c:pt idx="80">
                  <c:v>6.283247506742265E-2</c:v>
                </c:pt>
                <c:pt idx="81">
                  <c:v>0.13436797357014219</c:v>
                </c:pt>
                <c:pt idx="82">
                  <c:v>0.23384298431349135</c:v>
                </c:pt>
                <c:pt idx="83">
                  <c:v>0.3795287333989566</c:v>
                </c:pt>
                <c:pt idx="84">
                  <c:v>0.61316495561431528</c:v>
                </c:pt>
                <c:pt idx="85">
                  <c:v>1.0678620467152844</c:v>
                </c:pt>
                <c:pt idx="86">
                  <c:v>4.1727337891897323</c:v>
                </c:pt>
                <c:pt idx="87">
                  <c:v>2.4159832488003481</c:v>
                </c:pt>
                <c:pt idx="88">
                  <c:v>1.0242047443246152</c:v>
                </c:pt>
                <c:pt idx="89">
                  <c:v>0.69339770347614227</c:v>
                </c:pt>
                <c:pt idx="90">
                  <c:v>0.51852368024485151</c:v>
                </c:pt>
                <c:pt idx="91">
                  <c:v>0.40786341429259226</c:v>
                </c:pt>
                <c:pt idx="92">
                  <c:v>0.33127933196309689</c:v>
                </c:pt>
                <c:pt idx="93">
                  <c:v>0.2752743514452855</c:v>
                </c:pt>
                <c:pt idx="94">
                  <c:v>0.23272943605431276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8.8710170248693203E-3</c:v>
                </c:pt>
                <c:pt idx="102">
                  <c:v>6.7658895950611253E-2</c:v>
                </c:pt>
                <c:pt idx="103">
                  <c:v>0.14802071263076075</c:v>
                </c:pt>
                <c:pt idx="104">
                  <c:v>0.24993354319638</c:v>
                </c:pt>
                <c:pt idx="105">
                  <c:v>0.38243560824567718</c:v>
                </c:pt>
                <c:pt idx="106">
                  <c:v>0.56100805771442985</c:v>
                </c:pt>
                <c:pt idx="107">
                  <c:v>0.81533468625696992</c:v>
                </c:pt>
                <c:pt idx="108">
                  <c:v>1.2134137155413531</c:v>
                </c:pt>
                <c:pt idx="109">
                  <c:v>1.972821087723075</c:v>
                </c:pt>
                <c:pt idx="110">
                  <c:v>7.0729565273889827</c:v>
                </c:pt>
                <c:pt idx="111">
                  <c:v>3.8878000132113706</c:v>
                </c:pt>
                <c:pt idx="112">
                  <c:v>1.622258632674958</c:v>
                </c:pt>
                <c:pt idx="113">
                  <c:v>1.0912933677392478</c:v>
                </c:pt>
                <c:pt idx="114">
                  <c:v>0.81275421234216616</c:v>
                </c:pt>
                <c:pt idx="115">
                  <c:v>0.63744748475760493</c:v>
                </c:pt>
                <c:pt idx="116">
                  <c:v>0.51661726917594186</c:v>
                </c:pt>
                <c:pt idx="117">
                  <c:v>0.4285366036407085</c:v>
                </c:pt>
                <c:pt idx="118">
                  <c:v>0.36179605652912278</c:v>
                </c:pt>
                <c:pt idx="119">
                  <c:v>0</c:v>
                </c:pt>
                <c:pt idx="120">
                  <c:v>0.42344219241485942</c:v>
                </c:pt>
                <c:pt idx="121">
                  <c:v>1.3418533870870479</c:v>
                </c:pt>
                <c:pt idx="122">
                  <c:v>2.1108582366618251</c:v>
                </c:pt>
                <c:pt idx="123">
                  <c:v>2.8068782809612318</c:v>
                </c:pt>
                <c:pt idx="124">
                  <c:v>3.484596729234843</c:v>
                </c:pt>
                <c:pt idx="125">
                  <c:v>4.1862381779138982</c:v>
                </c:pt>
                <c:pt idx="126">
                  <c:v>4.9510708954956328</c:v>
                </c:pt>
                <c:pt idx="127">
                  <c:v>5.8229099966019184</c:v>
                </c:pt>
                <c:pt idx="128">
                  <c:v>6.8588575156154628</c:v>
                </c:pt>
                <c:pt idx="129">
                  <c:v>8.1434618794627145</c:v>
                </c:pt>
                <c:pt idx="130">
                  <c:v>9.8518421926265543</c:v>
                </c:pt>
                <c:pt idx="131">
                  <c:v>12.286740739228431</c:v>
                </c:pt>
                <c:pt idx="132">
                  <c:v>16.064482717644598</c:v>
                </c:pt>
                <c:pt idx="133">
                  <c:v>23.272044864798307</c:v>
                </c:pt>
                <c:pt idx="134">
                  <c:v>72.347238755635559</c:v>
                </c:pt>
                <c:pt idx="135">
                  <c:v>36.630780421303136</c:v>
                </c:pt>
                <c:pt idx="136">
                  <c:v>14.942892050973157</c:v>
                </c:pt>
                <c:pt idx="137">
                  <c:v>9.9644542040505648</c:v>
                </c:pt>
                <c:pt idx="138">
                  <c:v>7.380627276907469</c:v>
                </c:pt>
                <c:pt idx="139">
                  <c:v>5.7664051423388045</c:v>
                </c:pt>
                <c:pt idx="140">
                  <c:v>4.6598804921214549</c:v>
                </c:pt>
                <c:pt idx="141">
                  <c:v>3.8566737060043041</c:v>
                </c:pt>
                <c:pt idx="142">
                  <c:v>3.2501172486615415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4.510054222519955E-3</c:v>
                </c:pt>
                <c:pt idx="154">
                  <c:v>4.5441009077838143E-2</c:v>
                </c:pt>
                <c:pt idx="155">
                  <c:v>0.11550814575973084</c:v>
                </c:pt>
                <c:pt idx="156">
                  <c:v>0.23238148522276311</c:v>
                </c:pt>
                <c:pt idx="157">
                  <c:v>0.46771837392531806</c:v>
                </c:pt>
                <c:pt idx="158">
                  <c:v>2.1293492742658162</c:v>
                </c:pt>
                <c:pt idx="159">
                  <c:v>1.3395727729965927</c:v>
                </c:pt>
                <c:pt idx="160">
                  <c:v>0.58228596438492519</c:v>
                </c:pt>
                <c:pt idx="161">
                  <c:v>0.39823108882219321</c:v>
                </c:pt>
                <c:pt idx="162">
                  <c:v>0.29973216301414995</c:v>
                </c:pt>
                <c:pt idx="163">
                  <c:v>0.23685770097440331</c:v>
                </c:pt>
                <c:pt idx="164">
                  <c:v>0.1930589414163407</c:v>
                </c:pt>
                <c:pt idx="165">
                  <c:v>0.16086526543072421</c:v>
                </c:pt>
                <c:pt idx="166">
                  <c:v>0.1363081659613872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2.6071508002598876E-2</c:v>
                </c:pt>
                <c:pt idx="196">
                  <c:v>0.13446118520644887</c:v>
                </c:pt>
                <c:pt idx="197">
                  <c:v>0.26410846588377584</c:v>
                </c:pt>
                <c:pt idx="198">
                  <c:v>0.4152945313509413</c:v>
                </c:pt>
                <c:pt idx="199">
                  <c:v>0.59498167488355058</c:v>
                </c:pt>
                <c:pt idx="200">
                  <c:v>0.8136200520332576</c:v>
                </c:pt>
                <c:pt idx="201">
                  <c:v>1.0878278738898879</c:v>
                </c:pt>
                <c:pt idx="202">
                  <c:v>1.446189939005933</c:v>
                </c:pt>
                <c:pt idx="203">
                  <c:v>1.9437547529349708</c:v>
                </c:pt>
                <c:pt idx="204">
                  <c:v>2.7071843557007682</c:v>
                </c:pt>
                <c:pt idx="205">
                  <c:v>4.1435617682205406</c:v>
                </c:pt>
                <c:pt idx="206">
                  <c:v>13.725503884656122</c:v>
                </c:pt>
                <c:pt idx="207">
                  <c:v>7.1857287968905643</c:v>
                </c:pt>
                <c:pt idx="208">
                  <c:v>2.9554607551551126</c:v>
                </c:pt>
                <c:pt idx="209">
                  <c:v>1.9767694279891808</c:v>
                </c:pt>
                <c:pt idx="210">
                  <c:v>1.4669115729746125</c:v>
                </c:pt>
                <c:pt idx="211">
                  <c:v>1.1483047853309236</c:v>
                </c:pt>
                <c:pt idx="212">
                  <c:v>0.92961431558537655</c:v>
                </c:pt>
                <c:pt idx="213">
                  <c:v>0.77046425559894982</c:v>
                </c:pt>
                <c:pt idx="214">
                  <c:v>0.6500315911596839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2.0512742517765288</c:v>
                </c:pt>
                <c:pt idx="1">
                  <c:v>2.0512742517765288</c:v>
                </c:pt>
                <c:pt idx="2">
                  <c:v>2.0512742517765288</c:v>
                </c:pt>
                <c:pt idx="3">
                  <c:v>2.0512742517765288</c:v>
                </c:pt>
                <c:pt idx="4">
                  <c:v>2.0512742517765288</c:v>
                </c:pt>
                <c:pt idx="5">
                  <c:v>2.0512742517765288</c:v>
                </c:pt>
                <c:pt idx="6">
                  <c:v>2.0512742517765288</c:v>
                </c:pt>
                <c:pt idx="7">
                  <c:v>2.0512742517765288</c:v>
                </c:pt>
                <c:pt idx="8">
                  <c:v>2.0512742517765288</c:v>
                </c:pt>
                <c:pt idx="9">
                  <c:v>2.0512742517765288</c:v>
                </c:pt>
                <c:pt idx="10">
                  <c:v>2.0512742517765288</c:v>
                </c:pt>
                <c:pt idx="11">
                  <c:v>2.0512742517765288</c:v>
                </c:pt>
                <c:pt idx="12">
                  <c:v>2.0512742517765288</c:v>
                </c:pt>
                <c:pt idx="13">
                  <c:v>2.0512742517765288</c:v>
                </c:pt>
                <c:pt idx="14">
                  <c:v>2.0515421059446139</c:v>
                </c:pt>
                <c:pt idx="15">
                  <c:v>2.0559375259123316</c:v>
                </c:pt>
                <c:pt idx="16">
                  <c:v>2.0576694171548984</c:v>
                </c:pt>
                <c:pt idx="17">
                  <c:v>2.0575769997229614</c:v>
                </c:pt>
                <c:pt idx="18">
                  <c:v>2.0570593004243336</c:v>
                </c:pt>
                <c:pt idx="19">
                  <c:v>2.0563193295264459</c:v>
                </c:pt>
                <c:pt idx="20">
                  <c:v>2.0554385076750914</c:v>
                </c:pt>
                <c:pt idx="21">
                  <c:v>2.0544613992957097</c:v>
                </c:pt>
                <c:pt idx="22">
                  <c:v>2.0534129047521481</c:v>
                </c:pt>
                <c:pt idx="23">
                  <c:v>2.0523106638449935</c:v>
                </c:pt>
                <c:pt idx="24">
                  <c:v>2.0512742517765288</c:v>
                </c:pt>
                <c:pt idx="25">
                  <c:v>2.0512742517765288</c:v>
                </c:pt>
                <c:pt idx="26">
                  <c:v>2.0512742517765288</c:v>
                </c:pt>
                <c:pt idx="27">
                  <c:v>2.0512742517765288</c:v>
                </c:pt>
                <c:pt idx="28">
                  <c:v>2.0512742517765288</c:v>
                </c:pt>
                <c:pt idx="29">
                  <c:v>2.0512742517765288</c:v>
                </c:pt>
                <c:pt idx="30">
                  <c:v>2.0512742517765288</c:v>
                </c:pt>
                <c:pt idx="31">
                  <c:v>2.0512742517765288</c:v>
                </c:pt>
                <c:pt idx="32">
                  <c:v>2.0512742517765288</c:v>
                </c:pt>
                <c:pt idx="33">
                  <c:v>2.0512742517765288</c:v>
                </c:pt>
                <c:pt idx="34">
                  <c:v>2.0512742517765288</c:v>
                </c:pt>
                <c:pt idx="35">
                  <c:v>2.0512742517765288</c:v>
                </c:pt>
                <c:pt idx="36">
                  <c:v>2.0512742517765288</c:v>
                </c:pt>
                <c:pt idx="37">
                  <c:v>2.0512742517765288</c:v>
                </c:pt>
                <c:pt idx="38">
                  <c:v>2.0512742517765288</c:v>
                </c:pt>
                <c:pt idx="39">
                  <c:v>2.0512742517765288</c:v>
                </c:pt>
                <c:pt idx="40">
                  <c:v>2.0512742517765288</c:v>
                </c:pt>
                <c:pt idx="41">
                  <c:v>2.0512742517765288</c:v>
                </c:pt>
                <c:pt idx="42">
                  <c:v>2.0512742517765288</c:v>
                </c:pt>
                <c:pt idx="43">
                  <c:v>2.0512742517765288</c:v>
                </c:pt>
                <c:pt idx="44">
                  <c:v>2.0512742517765288</c:v>
                </c:pt>
                <c:pt idx="45">
                  <c:v>2.0512742517765288</c:v>
                </c:pt>
                <c:pt idx="46">
                  <c:v>2.0512742517765288</c:v>
                </c:pt>
                <c:pt idx="47">
                  <c:v>2.0512742517765288</c:v>
                </c:pt>
                <c:pt idx="48">
                  <c:v>2.0512742517765288</c:v>
                </c:pt>
                <c:pt idx="49">
                  <c:v>2.0512742517765288</c:v>
                </c:pt>
                <c:pt idx="50">
                  <c:v>2.0512742517765288</c:v>
                </c:pt>
                <c:pt idx="51">
                  <c:v>2.0512742517765288</c:v>
                </c:pt>
                <c:pt idx="52">
                  <c:v>2.0512742517765288</c:v>
                </c:pt>
                <c:pt idx="53">
                  <c:v>2.0512742517765288</c:v>
                </c:pt>
                <c:pt idx="54">
                  <c:v>2.0512742517765288</c:v>
                </c:pt>
                <c:pt idx="55">
                  <c:v>2.0512742517765288</c:v>
                </c:pt>
                <c:pt idx="56">
                  <c:v>2.0512742517765288</c:v>
                </c:pt>
                <c:pt idx="57">
                  <c:v>2.0512742517765288</c:v>
                </c:pt>
                <c:pt idx="58">
                  <c:v>2.0512742517765288</c:v>
                </c:pt>
                <c:pt idx="59">
                  <c:v>2.0512742517765288</c:v>
                </c:pt>
                <c:pt idx="60">
                  <c:v>2.0512742517765288</c:v>
                </c:pt>
                <c:pt idx="61">
                  <c:v>2.0512742517765288</c:v>
                </c:pt>
                <c:pt idx="62">
                  <c:v>2.0512742517765288</c:v>
                </c:pt>
                <c:pt idx="63">
                  <c:v>2.0512742517765288</c:v>
                </c:pt>
                <c:pt idx="64">
                  <c:v>2.0512742517765288</c:v>
                </c:pt>
                <c:pt idx="65">
                  <c:v>2.0512742517765288</c:v>
                </c:pt>
                <c:pt idx="66">
                  <c:v>2.0512742517765288</c:v>
                </c:pt>
                <c:pt idx="67">
                  <c:v>2.0512742517765288</c:v>
                </c:pt>
                <c:pt idx="68">
                  <c:v>2.0512742517765288</c:v>
                </c:pt>
                <c:pt idx="69">
                  <c:v>2.0512742517765288</c:v>
                </c:pt>
                <c:pt idx="70">
                  <c:v>2.0512742517765288</c:v>
                </c:pt>
                <c:pt idx="71">
                  <c:v>2.0512742517765288</c:v>
                </c:pt>
                <c:pt idx="72">
                  <c:v>2.0512742517765288</c:v>
                </c:pt>
                <c:pt idx="73">
                  <c:v>2.0512742517765288</c:v>
                </c:pt>
                <c:pt idx="74">
                  <c:v>2.0512742517765288</c:v>
                </c:pt>
                <c:pt idx="75">
                  <c:v>2.0512742517765288</c:v>
                </c:pt>
                <c:pt idx="76">
                  <c:v>2.0512742517765288</c:v>
                </c:pt>
                <c:pt idx="77">
                  <c:v>2.0512742517765288</c:v>
                </c:pt>
                <c:pt idx="78">
                  <c:v>2.0512742517765288</c:v>
                </c:pt>
                <c:pt idx="79">
                  <c:v>2.0512742517765288</c:v>
                </c:pt>
                <c:pt idx="80">
                  <c:v>2.0512742517765288</c:v>
                </c:pt>
                <c:pt idx="81">
                  <c:v>2.0512742517765288</c:v>
                </c:pt>
                <c:pt idx="82">
                  <c:v>2.0512742517765288</c:v>
                </c:pt>
                <c:pt idx="83">
                  <c:v>2.0512742517765288</c:v>
                </c:pt>
                <c:pt idx="84">
                  <c:v>2.0512742517765288</c:v>
                </c:pt>
                <c:pt idx="85">
                  <c:v>2.0512742517765288</c:v>
                </c:pt>
                <c:pt idx="86">
                  <c:v>2.0512742517765288</c:v>
                </c:pt>
                <c:pt idx="87">
                  <c:v>2.0527122749918725</c:v>
                </c:pt>
                <c:pt idx="88">
                  <c:v>2.0529584451299638</c:v>
                </c:pt>
                <c:pt idx="89">
                  <c:v>2.052261180027724</c:v>
                </c:pt>
                <c:pt idx="90">
                  <c:v>2.0513400796290115</c:v>
                </c:pt>
                <c:pt idx="91">
                  <c:v>2.0512742517765288</c:v>
                </c:pt>
                <c:pt idx="92">
                  <c:v>2.0512742517765288</c:v>
                </c:pt>
                <c:pt idx="93">
                  <c:v>2.0512742517765288</c:v>
                </c:pt>
                <c:pt idx="94">
                  <c:v>2.0512742517765288</c:v>
                </c:pt>
                <c:pt idx="95">
                  <c:v>2.0512742517765288</c:v>
                </c:pt>
                <c:pt idx="96">
                  <c:v>2.0512742517765288</c:v>
                </c:pt>
                <c:pt idx="97">
                  <c:v>2.0512742517765288</c:v>
                </c:pt>
                <c:pt idx="98">
                  <c:v>2.0512742517765288</c:v>
                </c:pt>
                <c:pt idx="99">
                  <c:v>2.0512742517765288</c:v>
                </c:pt>
                <c:pt idx="100">
                  <c:v>2.0512742517765288</c:v>
                </c:pt>
                <c:pt idx="101">
                  <c:v>2.0512742517765288</c:v>
                </c:pt>
                <c:pt idx="102">
                  <c:v>2.0512742517765288</c:v>
                </c:pt>
                <c:pt idx="103">
                  <c:v>2.0512742517765288</c:v>
                </c:pt>
                <c:pt idx="104">
                  <c:v>2.0512742517765288</c:v>
                </c:pt>
                <c:pt idx="105">
                  <c:v>2.0512742517765288</c:v>
                </c:pt>
                <c:pt idx="106">
                  <c:v>2.0512742517765288</c:v>
                </c:pt>
                <c:pt idx="107">
                  <c:v>2.0512742517765288</c:v>
                </c:pt>
                <c:pt idx="108">
                  <c:v>2.0512742517765288</c:v>
                </c:pt>
                <c:pt idx="109">
                  <c:v>2.0512742517765288</c:v>
                </c:pt>
                <c:pt idx="110">
                  <c:v>2.0512742517765288</c:v>
                </c:pt>
                <c:pt idx="111">
                  <c:v>2.0546746522142363</c:v>
                </c:pt>
                <c:pt idx="112">
                  <c:v>2.0559125375597818</c:v>
                </c:pt>
                <c:pt idx="113">
                  <c:v>2.0556196968052336</c:v>
                </c:pt>
                <c:pt idx="114">
                  <c:v>2.0549684999714151</c:v>
                </c:pt>
                <c:pt idx="115">
                  <c:v>2.0541288209413731</c:v>
                </c:pt>
                <c:pt idx="116">
                  <c:v>2.0531703446354079</c:v>
                </c:pt>
                <c:pt idx="117">
                  <c:v>2.0521292709532233</c:v>
                </c:pt>
                <c:pt idx="118">
                  <c:v>2.0512742517765288</c:v>
                </c:pt>
                <c:pt idx="119">
                  <c:v>2.0512742517765288</c:v>
                </c:pt>
                <c:pt idx="120">
                  <c:v>2.0512742517765288</c:v>
                </c:pt>
                <c:pt idx="121">
                  <c:v>2.0512742517765288</c:v>
                </c:pt>
                <c:pt idx="122">
                  <c:v>2.0512742517765288</c:v>
                </c:pt>
                <c:pt idx="123">
                  <c:v>2.0513146405522829</c:v>
                </c:pt>
                <c:pt idx="124">
                  <c:v>2.0518267964696673</c:v>
                </c:pt>
                <c:pt idx="125">
                  <c:v>2.0527979940764216</c:v>
                </c:pt>
                <c:pt idx="126">
                  <c:v>2.0542416357379438</c:v>
                </c:pt>
                <c:pt idx="127">
                  <c:v>2.0561984408874427</c:v>
                </c:pt>
                <c:pt idx="128">
                  <c:v>2.0587356313527967</c:v>
                </c:pt>
                <c:pt idx="129">
                  <c:v>2.0619587445071668</c:v>
                </c:pt>
                <c:pt idx="130">
                  <c:v>2.0660256347292472</c:v>
                </c:pt>
                <c:pt idx="131">
                  <c:v>2.0712044756370682</c:v>
                </c:pt>
                <c:pt idx="132">
                  <c:v>2.0779537269420745</c:v>
                </c:pt>
                <c:pt idx="133">
                  <c:v>2.0871120849708142</c:v>
                </c:pt>
                <c:pt idx="134">
                  <c:v>2.1008082436647952</c:v>
                </c:pt>
                <c:pt idx="135">
                  <c:v>2.1448020197393203</c:v>
                </c:pt>
                <c:pt idx="136">
                  <c:v>2.165661017478238</c:v>
                </c:pt>
                <c:pt idx="137">
                  <c:v>2.1732739949366104</c:v>
                </c:pt>
                <c:pt idx="138">
                  <c:v>2.1778864947988712</c:v>
                </c:pt>
                <c:pt idx="139">
                  <c:v>2.1809543589423219</c:v>
                </c:pt>
                <c:pt idx="140">
                  <c:v>2.1830628499934708</c:v>
                </c:pt>
                <c:pt idx="141">
                  <c:v>2.1845166745999873</c:v>
                </c:pt>
                <c:pt idx="142">
                  <c:v>2.1854972037219289</c:v>
                </c:pt>
                <c:pt idx="143">
                  <c:v>2.1861205669369981</c:v>
                </c:pt>
                <c:pt idx="144">
                  <c:v>2.1848396556992151</c:v>
                </c:pt>
                <c:pt idx="145">
                  <c:v>2.1835579426119294</c:v>
                </c:pt>
                <c:pt idx="146">
                  <c:v>2.1822749842419324</c:v>
                </c:pt>
                <c:pt idx="147">
                  <c:v>2.1809909975680974</c:v>
                </c:pt>
                <c:pt idx="148">
                  <c:v>2.1797061988151976</c:v>
                </c:pt>
                <c:pt idx="149">
                  <c:v>2.1784205848096909</c:v>
                </c:pt>
                <c:pt idx="150">
                  <c:v>2.1771339725248438</c:v>
                </c:pt>
                <c:pt idx="151">
                  <c:v>2.1758460640782231</c:v>
                </c:pt>
                <c:pt idx="152">
                  <c:v>2.1745573300266434</c:v>
                </c:pt>
                <c:pt idx="153">
                  <c:v>2.1732677669756724</c:v>
                </c:pt>
                <c:pt idx="154">
                  <c:v>2.1719800537897727</c:v>
                </c:pt>
                <c:pt idx="155">
                  <c:v>2.1707153124799725</c:v>
                </c:pt>
                <c:pt idx="156">
                  <c:v>2.1694914462016452</c:v>
                </c:pt>
                <c:pt idx="157">
                  <c:v>2.1683366892196636</c:v>
                </c:pt>
                <c:pt idx="158">
                  <c:v>2.1673217235055953</c:v>
                </c:pt>
                <c:pt idx="159">
                  <c:v>2.1672990607283507</c:v>
                </c:pt>
                <c:pt idx="160">
                  <c:v>2.1668046166166004</c:v>
                </c:pt>
                <c:pt idx="161">
                  <c:v>2.1658572867769443</c:v>
                </c:pt>
                <c:pt idx="162">
                  <c:v>2.1647994426625861</c:v>
                </c:pt>
                <c:pt idx="163">
                  <c:v>2.1636823404843364</c:v>
                </c:pt>
                <c:pt idx="164">
                  <c:v>2.1625263154178045</c:v>
                </c:pt>
                <c:pt idx="165">
                  <c:v>2.161343429828166</c:v>
                </c:pt>
                <c:pt idx="166">
                  <c:v>2.1601406342798293</c:v>
                </c:pt>
                <c:pt idx="167">
                  <c:v>2.1589221380662669</c:v>
                </c:pt>
                <c:pt idx="168">
                  <c:v>2.1576203239327794</c:v>
                </c:pt>
                <c:pt idx="169">
                  <c:v>2.1563176346502431</c:v>
                </c:pt>
                <c:pt idx="170">
                  <c:v>2.1550140666503874</c:v>
                </c:pt>
                <c:pt idx="171">
                  <c:v>2.1537096162225722</c:v>
                </c:pt>
                <c:pt idx="172">
                  <c:v>2.1524037578959168</c:v>
                </c:pt>
                <c:pt idx="173">
                  <c:v>2.1510969059051299</c:v>
                </c:pt>
                <c:pt idx="174">
                  <c:v>2.1497891604445711</c:v>
                </c:pt>
                <c:pt idx="175">
                  <c:v>2.1484805179861914</c:v>
                </c:pt>
                <c:pt idx="176">
                  <c:v>2.1471709026446972</c:v>
                </c:pt>
                <c:pt idx="177">
                  <c:v>2.1458598363805188</c:v>
                </c:pt>
                <c:pt idx="178">
                  <c:v>2.1445478619392526</c:v>
                </c:pt>
                <c:pt idx="179">
                  <c:v>2.1432349754432569</c:v>
                </c:pt>
                <c:pt idx="180">
                  <c:v>2.1419211732010659</c:v>
                </c:pt>
                <c:pt idx="181">
                  <c:v>2.1406062539717849</c:v>
                </c:pt>
                <c:pt idx="182">
                  <c:v>2.1392899980899132</c:v>
                </c:pt>
                <c:pt idx="183">
                  <c:v>2.1379728150841117</c:v>
                </c:pt>
                <c:pt idx="184">
                  <c:v>2.1366547010559622</c:v>
                </c:pt>
                <c:pt idx="185">
                  <c:v>2.1353356521667535</c:v>
                </c:pt>
                <c:pt idx="186">
                  <c:v>2.1340153939759263</c:v>
                </c:pt>
                <c:pt idx="187">
                  <c:v>2.132693861173284</c:v>
                </c:pt>
                <c:pt idx="188">
                  <c:v>2.1313713819355922</c:v>
                </c:pt>
                <c:pt idx="189">
                  <c:v>2.1300479523097899</c:v>
                </c:pt>
                <c:pt idx="190">
                  <c:v>2.1287235683396784</c:v>
                </c:pt>
                <c:pt idx="191">
                  <c:v>2.1273979359400315</c:v>
                </c:pt>
                <c:pt idx="192">
                  <c:v>2.1260710373351723</c:v>
                </c:pt>
                <c:pt idx="193">
                  <c:v>2.12474317261182</c:v>
                </c:pt>
                <c:pt idx="194">
                  <c:v>2.1234143377267682</c:v>
                </c:pt>
                <c:pt idx="195">
                  <c:v>2.1220845286376071</c:v>
                </c:pt>
                <c:pt idx="196">
                  <c:v>2.1207698395295211</c:v>
                </c:pt>
                <c:pt idx="197">
                  <c:v>2.1195219947001926</c:v>
                </c:pt>
                <c:pt idx="198">
                  <c:v>2.1183550291934936</c:v>
                </c:pt>
                <c:pt idx="199">
                  <c:v>2.1172829150656893</c:v>
                </c:pt>
                <c:pt idx="200">
                  <c:v>2.1163228891132486</c:v>
                </c:pt>
                <c:pt idx="201">
                  <c:v>2.1155010872137221</c:v>
                </c:pt>
                <c:pt idx="202">
                  <c:v>2.1148518197671202</c:v>
                </c:pt>
                <c:pt idx="203">
                  <c:v>2.114429369919899</c:v>
                </c:pt>
                <c:pt idx="204">
                  <c:v>2.1143215404354554</c:v>
                </c:pt>
                <c:pt idx="205">
                  <c:v>2.1146961016493333</c:v>
                </c:pt>
                <c:pt idx="206">
                  <c:v>2.1159773074861268</c:v>
                </c:pt>
                <c:pt idx="207">
                  <c:v>2.1232734785914018</c:v>
                </c:pt>
                <c:pt idx="208">
                  <c:v>2.126437029256389</c:v>
                </c:pt>
                <c:pt idx="209">
                  <c:v>2.1269542200480913</c:v>
                </c:pt>
                <c:pt idx="210">
                  <c:v>2.1268605264792826</c:v>
                </c:pt>
                <c:pt idx="211">
                  <c:v>2.1264488138695183</c:v>
                </c:pt>
                <c:pt idx="212">
                  <c:v>2.125838593596304</c:v>
                </c:pt>
                <c:pt idx="213">
                  <c:v>2.1250914444071887</c:v>
                </c:pt>
                <c:pt idx="214">
                  <c:v>2.1242448322910783</c:v>
                </c:pt>
                <c:pt idx="215">
                  <c:v>2.1233223990258177</c:v>
                </c:pt>
                <c:pt idx="216">
                  <c:v>2.1219924817193121</c:v>
                </c:pt>
                <c:pt idx="217">
                  <c:v>2.1206614974288085</c:v>
                </c:pt>
                <c:pt idx="218">
                  <c:v>2.1193290342708049</c:v>
                </c:pt>
                <c:pt idx="219">
                  <c:v>2.1179955847179324</c:v>
                </c:pt>
                <c:pt idx="220">
                  <c:v>2.1166611444937726</c:v>
                </c:pt>
                <c:pt idx="221">
                  <c:v>2.1153257096067017</c:v>
                </c:pt>
                <c:pt idx="222">
                  <c:v>2.1139892757100367</c:v>
                </c:pt>
                <c:pt idx="223">
                  <c:v>2.1126512683866885</c:v>
                </c:pt>
                <c:pt idx="224">
                  <c:v>2.1113122491583103</c:v>
                </c:pt>
                <c:pt idx="225">
                  <c:v>2.1099722186820977</c:v>
                </c:pt>
                <c:pt idx="226">
                  <c:v>2.1086311728557963</c:v>
                </c:pt>
                <c:pt idx="227">
                  <c:v>2.1072891072877757</c:v>
                </c:pt>
                <c:pt idx="228">
                  <c:v>2.1059456083004986</c:v>
                </c:pt>
                <c:pt idx="229">
                  <c:v>2.1046009251686444</c:v>
                </c:pt>
                <c:pt idx="230">
                  <c:v>2.1032552098431987</c:v>
                </c:pt>
                <c:pt idx="231">
                  <c:v>2.1019084580087841</c:v>
                </c:pt>
                <c:pt idx="232">
                  <c:v>2.1005606652960331</c:v>
                </c:pt>
                <c:pt idx="233">
                  <c:v>2.0992116386796531</c:v>
                </c:pt>
                <c:pt idx="234">
                  <c:v>2.0978611956888953</c:v>
                </c:pt>
                <c:pt idx="235">
                  <c:v>2.0965096991499506</c:v>
                </c:pt>
                <c:pt idx="236">
                  <c:v>2.0951571444911563</c:v>
                </c:pt>
                <c:pt idx="237">
                  <c:v>2.0938035274038098</c:v>
                </c:pt>
                <c:pt idx="238">
                  <c:v>2.0924488432377002</c:v>
                </c:pt>
                <c:pt idx="239">
                  <c:v>2.0910926364724309</c:v>
                </c:pt>
                <c:pt idx="240">
                  <c:v>2.0897352605814863</c:v>
                </c:pt>
                <c:pt idx="241">
                  <c:v>2.0883768046649478</c:v>
                </c:pt>
                <c:pt idx="242">
                  <c:v>2.0870172641785274</c:v>
                </c:pt>
                <c:pt idx="243">
                  <c:v>2.0856566345414254</c:v>
                </c:pt>
                <c:pt idx="244">
                  <c:v>2.0842948161380379</c:v>
                </c:pt>
                <c:pt idx="245">
                  <c:v>2.0829314609438172</c:v>
                </c:pt>
                <c:pt idx="246">
                  <c:v>2.0815670034239537</c:v>
                </c:pt>
                <c:pt idx="247">
                  <c:v>2.0802014387507035</c:v>
                </c:pt>
                <c:pt idx="248">
                  <c:v>2.0788347623493215</c:v>
                </c:pt>
                <c:pt idx="249">
                  <c:v>2.0774669694170811</c:v>
                </c:pt>
                <c:pt idx="250">
                  <c:v>2.0760978595325525</c:v>
                </c:pt>
                <c:pt idx="251">
                  <c:v>2.0747272981660005</c:v>
                </c:pt>
                <c:pt idx="252">
                  <c:v>2.0733556068036356</c:v>
                </c:pt>
                <c:pt idx="253">
                  <c:v>2.0719827804911164</c:v>
                </c:pt>
                <c:pt idx="254">
                  <c:v>2.0706088145617088</c:v>
                </c:pt>
                <c:pt idx="255">
                  <c:v>2.0692337040443545</c:v>
                </c:pt>
                <c:pt idx="256">
                  <c:v>2.0678572387918717</c:v>
                </c:pt>
                <c:pt idx="257">
                  <c:v>2.0664793161418755</c:v>
                </c:pt>
                <c:pt idx="258">
                  <c:v>2.0651002351414518</c:v>
                </c:pt>
                <c:pt idx="259">
                  <c:v>2.0637199907059181</c:v>
                </c:pt>
                <c:pt idx="260">
                  <c:v>2.0623385780111194</c:v>
                </c:pt>
                <c:pt idx="261">
                  <c:v>2.060955991974871</c:v>
                </c:pt>
                <c:pt idx="262">
                  <c:v>2.0595721070298283</c:v>
                </c:pt>
                <c:pt idx="263">
                  <c:v>2.0581866643226978</c:v>
                </c:pt>
                <c:pt idx="264">
                  <c:v>2.0568000342063448</c:v>
                </c:pt>
                <c:pt idx="265">
                  <c:v>2.0554122114618769</c:v>
                </c:pt>
                <c:pt idx="266">
                  <c:v>2.0540231910381679</c:v>
                </c:pt>
                <c:pt idx="267">
                  <c:v>2.052632967802924</c:v>
                </c:pt>
                <c:pt idx="268">
                  <c:v>2.0512742517765288</c:v>
                </c:pt>
                <c:pt idx="269">
                  <c:v>2.0512742517765288</c:v>
                </c:pt>
                <c:pt idx="270">
                  <c:v>2.0512742517765288</c:v>
                </c:pt>
                <c:pt idx="271">
                  <c:v>2.0512742517765288</c:v>
                </c:pt>
                <c:pt idx="272">
                  <c:v>2.0512742517765288</c:v>
                </c:pt>
                <c:pt idx="273">
                  <c:v>2.0512742517765288</c:v>
                </c:pt>
                <c:pt idx="274">
                  <c:v>2.0512742517765288</c:v>
                </c:pt>
                <c:pt idx="275">
                  <c:v>2.0512742517765288</c:v>
                </c:pt>
                <c:pt idx="276">
                  <c:v>2.0512742517765288</c:v>
                </c:pt>
                <c:pt idx="277">
                  <c:v>2.0512742517765288</c:v>
                </c:pt>
                <c:pt idx="278">
                  <c:v>2.0512742517765288</c:v>
                </c:pt>
                <c:pt idx="279">
                  <c:v>2.0512742517765288</c:v>
                </c:pt>
                <c:pt idx="280">
                  <c:v>2.0512742517765288</c:v>
                </c:pt>
                <c:pt idx="281">
                  <c:v>2.0512742517765288</c:v>
                </c:pt>
                <c:pt idx="282">
                  <c:v>2.0512742517765288</c:v>
                </c:pt>
                <c:pt idx="283">
                  <c:v>2.0512742517765288</c:v>
                </c:pt>
                <c:pt idx="284">
                  <c:v>2.0512742517765288</c:v>
                </c:pt>
                <c:pt idx="285">
                  <c:v>2.0512742517765288</c:v>
                </c:pt>
                <c:pt idx="286">
                  <c:v>2.0512742517765288</c:v>
                </c:pt>
                <c:pt idx="287">
                  <c:v>2.0512742517765288</c:v>
                </c:pt>
                <c:pt idx="288">
                  <c:v>2.0512742517765288</c:v>
                </c:pt>
                <c:pt idx="289">
                  <c:v>2.0512742517765288</c:v>
                </c:pt>
                <c:pt idx="290">
                  <c:v>2.0512742517765288</c:v>
                </c:pt>
                <c:pt idx="291">
                  <c:v>2.0512742517765288</c:v>
                </c:pt>
                <c:pt idx="292">
                  <c:v>2.0512742517765288</c:v>
                </c:pt>
                <c:pt idx="293">
                  <c:v>2.0512742517765288</c:v>
                </c:pt>
                <c:pt idx="294">
                  <c:v>2.0512742517765288</c:v>
                </c:pt>
                <c:pt idx="295">
                  <c:v>2.0512742517765288</c:v>
                </c:pt>
                <c:pt idx="296">
                  <c:v>2.0512742517765288</c:v>
                </c:pt>
                <c:pt idx="297">
                  <c:v>2.0512742517765288</c:v>
                </c:pt>
                <c:pt idx="298">
                  <c:v>2.0512742517765288</c:v>
                </c:pt>
                <c:pt idx="299">
                  <c:v>2.0512742517765288</c:v>
                </c:pt>
                <c:pt idx="300">
                  <c:v>2.0512742517765288</c:v>
                </c:pt>
                <c:pt idx="301">
                  <c:v>2.0512742517765288</c:v>
                </c:pt>
                <c:pt idx="302">
                  <c:v>2.0512742517765288</c:v>
                </c:pt>
                <c:pt idx="303">
                  <c:v>2.0512742517765288</c:v>
                </c:pt>
                <c:pt idx="304">
                  <c:v>2.0512742517765288</c:v>
                </c:pt>
                <c:pt idx="305">
                  <c:v>2.0512742517765288</c:v>
                </c:pt>
                <c:pt idx="306">
                  <c:v>2.0512742517765288</c:v>
                </c:pt>
                <c:pt idx="307">
                  <c:v>2.0512742517765288</c:v>
                </c:pt>
                <c:pt idx="308">
                  <c:v>2.0512742517765288</c:v>
                </c:pt>
                <c:pt idx="309">
                  <c:v>2.0512742517765288</c:v>
                </c:pt>
                <c:pt idx="310">
                  <c:v>2.0512742517765288</c:v>
                </c:pt>
                <c:pt idx="311">
                  <c:v>2.0512742517765288</c:v>
                </c:pt>
                <c:pt idx="312">
                  <c:v>2.0512742517765288</c:v>
                </c:pt>
                <c:pt idx="313">
                  <c:v>2.0512742517765288</c:v>
                </c:pt>
                <c:pt idx="314">
                  <c:v>2.0512742517765288</c:v>
                </c:pt>
                <c:pt idx="315">
                  <c:v>2.0512742517765288</c:v>
                </c:pt>
                <c:pt idx="316">
                  <c:v>2.0512742517765288</c:v>
                </c:pt>
                <c:pt idx="317">
                  <c:v>2.0512742517765288</c:v>
                </c:pt>
                <c:pt idx="318">
                  <c:v>2.0512742517765288</c:v>
                </c:pt>
                <c:pt idx="319">
                  <c:v>2.0512742517765288</c:v>
                </c:pt>
                <c:pt idx="320">
                  <c:v>2.0512742517765288</c:v>
                </c:pt>
                <c:pt idx="321">
                  <c:v>2.0512742517765288</c:v>
                </c:pt>
                <c:pt idx="322">
                  <c:v>2.0512742517765288</c:v>
                </c:pt>
                <c:pt idx="323">
                  <c:v>2.0512742517765288</c:v>
                </c:pt>
                <c:pt idx="324">
                  <c:v>2.0512742517765288</c:v>
                </c:pt>
                <c:pt idx="325">
                  <c:v>2.0512742517765288</c:v>
                </c:pt>
                <c:pt idx="326">
                  <c:v>2.0512742517765288</c:v>
                </c:pt>
                <c:pt idx="327">
                  <c:v>2.0512742517765288</c:v>
                </c:pt>
                <c:pt idx="328">
                  <c:v>2.0512742517765288</c:v>
                </c:pt>
                <c:pt idx="329">
                  <c:v>2.0512742517765288</c:v>
                </c:pt>
                <c:pt idx="330">
                  <c:v>2.0512742517765288</c:v>
                </c:pt>
                <c:pt idx="331">
                  <c:v>2.0512742517765288</c:v>
                </c:pt>
                <c:pt idx="332">
                  <c:v>2.0512742517765288</c:v>
                </c:pt>
                <c:pt idx="333">
                  <c:v>2.0512742517765288</c:v>
                </c:pt>
                <c:pt idx="334">
                  <c:v>2.0512742517765288</c:v>
                </c:pt>
                <c:pt idx="335">
                  <c:v>2.0512742517765288</c:v>
                </c:pt>
                <c:pt idx="336">
                  <c:v>2.0512742517765288</c:v>
                </c:pt>
                <c:pt idx="337">
                  <c:v>2.0512742517765288</c:v>
                </c:pt>
                <c:pt idx="338">
                  <c:v>2.0512742517765288</c:v>
                </c:pt>
                <c:pt idx="339">
                  <c:v>2.0512742517765288</c:v>
                </c:pt>
                <c:pt idx="340">
                  <c:v>2.0512742517765288</c:v>
                </c:pt>
                <c:pt idx="341">
                  <c:v>2.0512742517765288</c:v>
                </c:pt>
                <c:pt idx="342">
                  <c:v>2.0512742517765288</c:v>
                </c:pt>
                <c:pt idx="343">
                  <c:v>2.0512742517765288</c:v>
                </c:pt>
                <c:pt idx="344">
                  <c:v>2.0512742517765288</c:v>
                </c:pt>
                <c:pt idx="345">
                  <c:v>2.0512742517765288</c:v>
                </c:pt>
                <c:pt idx="346">
                  <c:v>2.0512742517765288</c:v>
                </c:pt>
                <c:pt idx="347">
                  <c:v>2.0512742517765288</c:v>
                </c:pt>
                <c:pt idx="348">
                  <c:v>2.0512742517765288</c:v>
                </c:pt>
                <c:pt idx="349">
                  <c:v>2.0512742517765288</c:v>
                </c:pt>
                <c:pt idx="350">
                  <c:v>2.0512742517765288</c:v>
                </c:pt>
                <c:pt idx="351">
                  <c:v>2.0512742517765288</c:v>
                </c:pt>
                <c:pt idx="352">
                  <c:v>2.0512742517765288</c:v>
                </c:pt>
                <c:pt idx="353">
                  <c:v>2.0512742517765288</c:v>
                </c:pt>
                <c:pt idx="354">
                  <c:v>2.0512742517765288</c:v>
                </c:pt>
                <c:pt idx="355">
                  <c:v>2.0512742517765288</c:v>
                </c:pt>
                <c:pt idx="356">
                  <c:v>2.0512742517765288</c:v>
                </c:pt>
                <c:pt idx="357">
                  <c:v>2.0512742517765288</c:v>
                </c:pt>
                <c:pt idx="358">
                  <c:v>2.0512742517765288</c:v>
                </c:pt>
                <c:pt idx="359">
                  <c:v>2.0512742517765288</c:v>
                </c:pt>
                <c:pt idx="360">
                  <c:v>2.0512742517765288</c:v>
                </c:pt>
                <c:pt idx="361">
                  <c:v>2.0512742517765288</c:v>
                </c:pt>
                <c:pt idx="362">
                  <c:v>2.0512742517765288</c:v>
                </c:pt>
                <c:pt idx="363">
                  <c:v>2.0512742517765288</c:v>
                </c:pt>
                <c:pt idx="364">
                  <c:v>2.0512742517765288</c:v>
                </c:pt>
                <c:pt idx="365">
                  <c:v>2.0512742517765288</c:v>
                </c:pt>
                <c:pt idx="366">
                  <c:v>2.0512742517765288</c:v>
                </c:pt>
                <c:pt idx="367">
                  <c:v>2.0512742517765288</c:v>
                </c:pt>
                <c:pt idx="368">
                  <c:v>2.0512742517765288</c:v>
                </c:pt>
                <c:pt idx="369">
                  <c:v>2.0512742517765288</c:v>
                </c:pt>
                <c:pt idx="370">
                  <c:v>2.0512742517765288</c:v>
                </c:pt>
                <c:pt idx="371">
                  <c:v>2.0512742517765288</c:v>
                </c:pt>
                <c:pt idx="372">
                  <c:v>2.0512742517765288</c:v>
                </c:pt>
                <c:pt idx="373">
                  <c:v>2.0512742517765288</c:v>
                </c:pt>
                <c:pt idx="374">
                  <c:v>2.0512742517765288</c:v>
                </c:pt>
                <c:pt idx="375">
                  <c:v>2.0512742517765288</c:v>
                </c:pt>
                <c:pt idx="376">
                  <c:v>2.0512742517765288</c:v>
                </c:pt>
                <c:pt idx="377">
                  <c:v>2.0512742517765288</c:v>
                </c:pt>
                <c:pt idx="378">
                  <c:v>2.0512742517765288</c:v>
                </c:pt>
                <c:pt idx="379">
                  <c:v>2.0512742517765288</c:v>
                </c:pt>
                <c:pt idx="380">
                  <c:v>2.0512742517765288</c:v>
                </c:pt>
                <c:pt idx="381">
                  <c:v>2.0512742517765288</c:v>
                </c:pt>
                <c:pt idx="382">
                  <c:v>2.0512742517765288</c:v>
                </c:pt>
                <c:pt idx="383">
                  <c:v>2.0512742517765288</c:v>
                </c:pt>
                <c:pt idx="384">
                  <c:v>2.0512742517765288</c:v>
                </c:pt>
                <c:pt idx="385">
                  <c:v>2.0512742517765288</c:v>
                </c:pt>
                <c:pt idx="386">
                  <c:v>2.0512742517765288</c:v>
                </c:pt>
                <c:pt idx="387">
                  <c:v>2.0512742517765288</c:v>
                </c:pt>
                <c:pt idx="388">
                  <c:v>2.0512742517765288</c:v>
                </c:pt>
                <c:pt idx="389">
                  <c:v>2.0512742517765288</c:v>
                </c:pt>
                <c:pt idx="390">
                  <c:v>2.0512742517765288</c:v>
                </c:pt>
                <c:pt idx="391">
                  <c:v>2.0512742517765288</c:v>
                </c:pt>
                <c:pt idx="392">
                  <c:v>2.0512742517765288</c:v>
                </c:pt>
                <c:pt idx="393">
                  <c:v>2.0512742517765288</c:v>
                </c:pt>
                <c:pt idx="394">
                  <c:v>2.0512742517765288</c:v>
                </c:pt>
                <c:pt idx="395">
                  <c:v>2.0512742517765288</c:v>
                </c:pt>
                <c:pt idx="396">
                  <c:v>2.0512742517765288</c:v>
                </c:pt>
                <c:pt idx="397">
                  <c:v>2.0512742517765288</c:v>
                </c:pt>
                <c:pt idx="398">
                  <c:v>2.0512742517765288</c:v>
                </c:pt>
                <c:pt idx="399">
                  <c:v>2.0512742517765288</c:v>
                </c:pt>
                <c:pt idx="400">
                  <c:v>2.0512742517765288</c:v>
                </c:pt>
                <c:pt idx="401">
                  <c:v>2.0512742517765288</c:v>
                </c:pt>
                <c:pt idx="402">
                  <c:v>2.0512742517765288</c:v>
                </c:pt>
                <c:pt idx="403">
                  <c:v>2.0512742517765288</c:v>
                </c:pt>
                <c:pt idx="404">
                  <c:v>2.0512742517765288</c:v>
                </c:pt>
                <c:pt idx="405">
                  <c:v>2.0512742517765288</c:v>
                </c:pt>
                <c:pt idx="406">
                  <c:v>2.0512742517765288</c:v>
                </c:pt>
                <c:pt idx="407">
                  <c:v>2.0512742517765288</c:v>
                </c:pt>
                <c:pt idx="408">
                  <c:v>2.0512742517765288</c:v>
                </c:pt>
                <c:pt idx="409">
                  <c:v>2.0512742517765288</c:v>
                </c:pt>
                <c:pt idx="410">
                  <c:v>2.0512742517765288</c:v>
                </c:pt>
                <c:pt idx="411">
                  <c:v>2.0512742517765288</c:v>
                </c:pt>
                <c:pt idx="412">
                  <c:v>2.0512742517765288</c:v>
                </c:pt>
                <c:pt idx="413">
                  <c:v>2.0512742517765288</c:v>
                </c:pt>
                <c:pt idx="414">
                  <c:v>2.0512742517765288</c:v>
                </c:pt>
                <c:pt idx="415">
                  <c:v>2.0512742517765288</c:v>
                </c:pt>
                <c:pt idx="416">
                  <c:v>2.0512742517765288</c:v>
                </c:pt>
                <c:pt idx="417">
                  <c:v>2.0512742517765288</c:v>
                </c:pt>
                <c:pt idx="418">
                  <c:v>2.0512742517765288</c:v>
                </c:pt>
                <c:pt idx="419">
                  <c:v>2.0512742517765288</c:v>
                </c:pt>
                <c:pt idx="420">
                  <c:v>2.0512742517765288</c:v>
                </c:pt>
                <c:pt idx="421">
                  <c:v>2.0512742517765288</c:v>
                </c:pt>
                <c:pt idx="422">
                  <c:v>2.0512742517765288</c:v>
                </c:pt>
                <c:pt idx="423">
                  <c:v>2.0512742517765288</c:v>
                </c:pt>
                <c:pt idx="424">
                  <c:v>2.0512742517765288</c:v>
                </c:pt>
                <c:pt idx="425">
                  <c:v>2.0512742517765288</c:v>
                </c:pt>
                <c:pt idx="426">
                  <c:v>2.0512742517765288</c:v>
                </c:pt>
                <c:pt idx="427">
                  <c:v>2.0512742517765288</c:v>
                </c:pt>
                <c:pt idx="428">
                  <c:v>2.0512742517765288</c:v>
                </c:pt>
                <c:pt idx="429">
                  <c:v>2.0512742517765288</c:v>
                </c:pt>
                <c:pt idx="430">
                  <c:v>2.0512742517765288</c:v>
                </c:pt>
                <c:pt idx="431">
                  <c:v>2.0512742517765288</c:v>
                </c:pt>
                <c:pt idx="432">
                  <c:v>2.0512742517765288</c:v>
                </c:pt>
                <c:pt idx="433">
                  <c:v>2.0512742517765288</c:v>
                </c:pt>
                <c:pt idx="434">
                  <c:v>2.0512742517765288</c:v>
                </c:pt>
                <c:pt idx="435">
                  <c:v>2.0512742517765288</c:v>
                </c:pt>
                <c:pt idx="436">
                  <c:v>2.0512742517765288</c:v>
                </c:pt>
                <c:pt idx="437">
                  <c:v>2.0512742517765288</c:v>
                </c:pt>
                <c:pt idx="438">
                  <c:v>2.0512742517765288</c:v>
                </c:pt>
                <c:pt idx="439">
                  <c:v>2.0512742517765288</c:v>
                </c:pt>
                <c:pt idx="440">
                  <c:v>2.0512742517765288</c:v>
                </c:pt>
                <c:pt idx="441">
                  <c:v>2.0512742517765288</c:v>
                </c:pt>
                <c:pt idx="442">
                  <c:v>2.0512742517765288</c:v>
                </c:pt>
                <c:pt idx="443">
                  <c:v>2.0512742517765288</c:v>
                </c:pt>
                <c:pt idx="444">
                  <c:v>2.0512742517765288</c:v>
                </c:pt>
                <c:pt idx="445">
                  <c:v>2.0512742517765288</c:v>
                </c:pt>
                <c:pt idx="446">
                  <c:v>2.0512742517765288</c:v>
                </c:pt>
                <c:pt idx="447">
                  <c:v>2.0512742517765288</c:v>
                </c:pt>
                <c:pt idx="448">
                  <c:v>2.0512742517765288</c:v>
                </c:pt>
                <c:pt idx="449">
                  <c:v>2.0512742517765288</c:v>
                </c:pt>
                <c:pt idx="450">
                  <c:v>2.0512742517765288</c:v>
                </c:pt>
                <c:pt idx="451">
                  <c:v>2.0512742517765288</c:v>
                </c:pt>
                <c:pt idx="452">
                  <c:v>2.0512742517765288</c:v>
                </c:pt>
                <c:pt idx="453">
                  <c:v>2.0512742517765288</c:v>
                </c:pt>
                <c:pt idx="454">
                  <c:v>2.0512742517765288</c:v>
                </c:pt>
                <c:pt idx="455">
                  <c:v>2.0512742517765288</c:v>
                </c:pt>
                <c:pt idx="456">
                  <c:v>2.0512742517765288</c:v>
                </c:pt>
                <c:pt idx="457">
                  <c:v>2.0512742517765288</c:v>
                </c:pt>
                <c:pt idx="458">
                  <c:v>2.0512742517765288</c:v>
                </c:pt>
                <c:pt idx="459">
                  <c:v>2.0512742517765288</c:v>
                </c:pt>
                <c:pt idx="460">
                  <c:v>2.0512742517765288</c:v>
                </c:pt>
                <c:pt idx="461">
                  <c:v>2.0512742517765288</c:v>
                </c:pt>
                <c:pt idx="462">
                  <c:v>2.0512742517765288</c:v>
                </c:pt>
                <c:pt idx="463">
                  <c:v>2.0512742517765288</c:v>
                </c:pt>
                <c:pt idx="464">
                  <c:v>2.0512742517765288</c:v>
                </c:pt>
                <c:pt idx="465">
                  <c:v>2.0512742517765288</c:v>
                </c:pt>
                <c:pt idx="466">
                  <c:v>2.0512742517765288</c:v>
                </c:pt>
                <c:pt idx="467">
                  <c:v>2.0512742517765288</c:v>
                </c:pt>
                <c:pt idx="468">
                  <c:v>2.0512742517765288</c:v>
                </c:pt>
                <c:pt idx="469">
                  <c:v>2.0512742517765288</c:v>
                </c:pt>
                <c:pt idx="470">
                  <c:v>2.0512742517765288</c:v>
                </c:pt>
                <c:pt idx="471">
                  <c:v>2.0512742517765288</c:v>
                </c:pt>
                <c:pt idx="472">
                  <c:v>2.0512742517765288</c:v>
                </c:pt>
                <c:pt idx="473">
                  <c:v>2.0512742517765288</c:v>
                </c:pt>
                <c:pt idx="474">
                  <c:v>2.0512742517765288</c:v>
                </c:pt>
                <c:pt idx="475">
                  <c:v>2.0512742517765288</c:v>
                </c:pt>
                <c:pt idx="476">
                  <c:v>2.0512742517765288</c:v>
                </c:pt>
                <c:pt idx="477">
                  <c:v>2.0512742517765288</c:v>
                </c:pt>
                <c:pt idx="478">
                  <c:v>2.0512742517765288</c:v>
                </c:pt>
                <c:pt idx="479">
                  <c:v>2.0512742517765288</c:v>
                </c:pt>
                <c:pt idx="480">
                  <c:v>2.0512742517765288</c:v>
                </c:pt>
                <c:pt idx="481">
                  <c:v>2.0512742517765288</c:v>
                </c:pt>
                <c:pt idx="482">
                  <c:v>2.0512742517765288</c:v>
                </c:pt>
                <c:pt idx="483">
                  <c:v>2.0512742517765288</c:v>
                </c:pt>
                <c:pt idx="484">
                  <c:v>2.0512742517765288</c:v>
                </c:pt>
                <c:pt idx="485">
                  <c:v>2.0512742517765288</c:v>
                </c:pt>
                <c:pt idx="486">
                  <c:v>2.0512742517765288</c:v>
                </c:pt>
                <c:pt idx="487">
                  <c:v>2.0512742517765288</c:v>
                </c:pt>
                <c:pt idx="488">
                  <c:v>2.0512742517765288</c:v>
                </c:pt>
                <c:pt idx="489">
                  <c:v>2.0512742517765288</c:v>
                </c:pt>
                <c:pt idx="490">
                  <c:v>2.0512742517765288</c:v>
                </c:pt>
                <c:pt idx="491">
                  <c:v>2.0512742517765288</c:v>
                </c:pt>
                <c:pt idx="492">
                  <c:v>2.0512742517765288</c:v>
                </c:pt>
                <c:pt idx="493">
                  <c:v>2.0512742517765288</c:v>
                </c:pt>
                <c:pt idx="494">
                  <c:v>2.0512742517765288</c:v>
                </c:pt>
                <c:pt idx="495">
                  <c:v>2.0512742517765288</c:v>
                </c:pt>
                <c:pt idx="496">
                  <c:v>2.0512742517765288</c:v>
                </c:pt>
                <c:pt idx="497">
                  <c:v>2.0512742517765288</c:v>
                </c:pt>
                <c:pt idx="498">
                  <c:v>2.0512742517765288</c:v>
                </c:pt>
                <c:pt idx="499">
                  <c:v>2.0512742517765288</c:v>
                </c:pt>
                <c:pt idx="500">
                  <c:v>2.0512742517765288</c:v>
                </c:pt>
                <c:pt idx="501">
                  <c:v>2.0512742517765288</c:v>
                </c:pt>
                <c:pt idx="502">
                  <c:v>2.0512742517765288</c:v>
                </c:pt>
                <c:pt idx="503">
                  <c:v>2.0512742517765288</c:v>
                </c:pt>
                <c:pt idx="504">
                  <c:v>2.0512742517765288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13.3</c:v>
                </c:pt>
                <c:pt idx="1">
                  <c:v>13.3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8.3000000000000007</c:v>
                </c:pt>
                <c:pt idx="1">
                  <c:v>8.3000000000000007</c:v>
                </c:pt>
                <c:pt idx="2">
                  <c:v>8.3000000000000007</c:v>
                </c:pt>
                <c:pt idx="3">
                  <c:v>8.3000000000000007</c:v>
                </c:pt>
                <c:pt idx="4">
                  <c:v>8.3000000000000007</c:v>
                </c:pt>
                <c:pt idx="5">
                  <c:v>8.3000000000000007</c:v>
                </c:pt>
                <c:pt idx="6">
                  <c:v>8.3000000000000007</c:v>
                </c:pt>
                <c:pt idx="7">
                  <c:v>8.3000000000000007</c:v>
                </c:pt>
                <c:pt idx="8">
                  <c:v>8.3000000000000007</c:v>
                </c:pt>
                <c:pt idx="9">
                  <c:v>8.3000000000000007</c:v>
                </c:pt>
                <c:pt idx="10">
                  <c:v>8.3000000000000007</c:v>
                </c:pt>
                <c:pt idx="11">
                  <c:v>8.3000000000000007</c:v>
                </c:pt>
                <c:pt idx="12">
                  <c:v>8.3000000000000007</c:v>
                </c:pt>
                <c:pt idx="13">
                  <c:v>8.3000000000000007</c:v>
                </c:pt>
                <c:pt idx="14">
                  <c:v>8.3081347500890033</c:v>
                </c:pt>
                <c:pt idx="15">
                  <c:v>8.4416059856658645</c:v>
                </c:pt>
                <c:pt idx="16">
                  <c:v>8.4941834881552989</c:v>
                </c:pt>
                <c:pt idx="17">
                  <c:v>8.4913779002690646</c:v>
                </c:pt>
                <c:pt idx="18">
                  <c:v>8.475661699867258</c:v>
                </c:pt>
                <c:pt idx="19">
                  <c:v>8.4531978275893884</c:v>
                </c:pt>
                <c:pt idx="20">
                  <c:v>8.4264548565365622</c:v>
                </c:pt>
                <c:pt idx="21">
                  <c:v>8.3967875809872474</c:v>
                </c:pt>
                <c:pt idx="22">
                  <c:v>8.3649490248161769</c:v>
                </c:pt>
                <c:pt idx="23">
                  <c:v>8.3314759080527327</c:v>
                </c:pt>
                <c:pt idx="24">
                  <c:v>8.3000000000000007</c:v>
                </c:pt>
                <c:pt idx="25">
                  <c:v>8.3000000000000007</c:v>
                </c:pt>
                <c:pt idx="26">
                  <c:v>8.3000000000000007</c:v>
                </c:pt>
                <c:pt idx="27">
                  <c:v>8.3000000000000007</c:v>
                </c:pt>
                <c:pt idx="28">
                  <c:v>8.3000000000000007</c:v>
                </c:pt>
                <c:pt idx="29">
                  <c:v>8.3000000000000007</c:v>
                </c:pt>
                <c:pt idx="30">
                  <c:v>8.3000000000000007</c:v>
                </c:pt>
                <c:pt idx="31">
                  <c:v>8.3000000000000007</c:v>
                </c:pt>
                <c:pt idx="32">
                  <c:v>8.3000000000000007</c:v>
                </c:pt>
                <c:pt idx="33">
                  <c:v>8.3000000000000007</c:v>
                </c:pt>
                <c:pt idx="34">
                  <c:v>8.3000000000000007</c:v>
                </c:pt>
                <c:pt idx="35">
                  <c:v>8.3000000000000007</c:v>
                </c:pt>
                <c:pt idx="36">
                  <c:v>8.3000000000000007</c:v>
                </c:pt>
                <c:pt idx="37">
                  <c:v>8.3000000000000007</c:v>
                </c:pt>
                <c:pt idx="38">
                  <c:v>8.3000000000000007</c:v>
                </c:pt>
                <c:pt idx="39">
                  <c:v>8.3000000000000007</c:v>
                </c:pt>
                <c:pt idx="40">
                  <c:v>8.3000000000000007</c:v>
                </c:pt>
                <c:pt idx="41">
                  <c:v>8.3000000000000007</c:v>
                </c:pt>
                <c:pt idx="42">
                  <c:v>8.3000000000000007</c:v>
                </c:pt>
                <c:pt idx="43">
                  <c:v>8.3000000000000007</c:v>
                </c:pt>
                <c:pt idx="44">
                  <c:v>8.3000000000000007</c:v>
                </c:pt>
                <c:pt idx="45">
                  <c:v>8.3000000000000007</c:v>
                </c:pt>
                <c:pt idx="46">
                  <c:v>8.3000000000000007</c:v>
                </c:pt>
                <c:pt idx="47">
                  <c:v>8.3000000000000007</c:v>
                </c:pt>
                <c:pt idx="48">
                  <c:v>8.3000000000000007</c:v>
                </c:pt>
                <c:pt idx="49">
                  <c:v>8.3000000000000007</c:v>
                </c:pt>
                <c:pt idx="50">
                  <c:v>8.3000000000000007</c:v>
                </c:pt>
                <c:pt idx="51">
                  <c:v>8.3000000000000007</c:v>
                </c:pt>
                <c:pt idx="52">
                  <c:v>8.3000000000000007</c:v>
                </c:pt>
                <c:pt idx="53">
                  <c:v>8.3000000000000007</c:v>
                </c:pt>
                <c:pt idx="54">
                  <c:v>8.3000000000000007</c:v>
                </c:pt>
                <c:pt idx="55">
                  <c:v>8.3000000000000007</c:v>
                </c:pt>
                <c:pt idx="56">
                  <c:v>8.3000000000000007</c:v>
                </c:pt>
                <c:pt idx="57">
                  <c:v>8.3000000000000007</c:v>
                </c:pt>
                <c:pt idx="58">
                  <c:v>8.3000000000000007</c:v>
                </c:pt>
                <c:pt idx="59">
                  <c:v>8.3000000000000007</c:v>
                </c:pt>
                <c:pt idx="60">
                  <c:v>8.3000000000000007</c:v>
                </c:pt>
                <c:pt idx="61">
                  <c:v>8.3000000000000007</c:v>
                </c:pt>
                <c:pt idx="62">
                  <c:v>8.3000000000000007</c:v>
                </c:pt>
                <c:pt idx="63">
                  <c:v>8.3000000000000007</c:v>
                </c:pt>
                <c:pt idx="64">
                  <c:v>8.3000000000000007</c:v>
                </c:pt>
                <c:pt idx="65">
                  <c:v>8.3000000000000007</c:v>
                </c:pt>
                <c:pt idx="66">
                  <c:v>8.3000000000000007</c:v>
                </c:pt>
                <c:pt idx="67">
                  <c:v>8.3000000000000007</c:v>
                </c:pt>
                <c:pt idx="68">
                  <c:v>8.3000000000000007</c:v>
                </c:pt>
                <c:pt idx="69">
                  <c:v>8.3000000000000007</c:v>
                </c:pt>
                <c:pt idx="70">
                  <c:v>8.3000000000000007</c:v>
                </c:pt>
                <c:pt idx="71">
                  <c:v>8.3000000000000007</c:v>
                </c:pt>
                <c:pt idx="72">
                  <c:v>8.3000000000000007</c:v>
                </c:pt>
                <c:pt idx="73">
                  <c:v>8.3000000000000007</c:v>
                </c:pt>
                <c:pt idx="74">
                  <c:v>8.3000000000000007</c:v>
                </c:pt>
                <c:pt idx="75">
                  <c:v>8.3000000000000007</c:v>
                </c:pt>
                <c:pt idx="76">
                  <c:v>8.3000000000000007</c:v>
                </c:pt>
                <c:pt idx="77">
                  <c:v>8.3000000000000007</c:v>
                </c:pt>
                <c:pt idx="78">
                  <c:v>8.3000000000000007</c:v>
                </c:pt>
                <c:pt idx="79">
                  <c:v>8.3000000000000007</c:v>
                </c:pt>
                <c:pt idx="80">
                  <c:v>8.3000000000000007</c:v>
                </c:pt>
                <c:pt idx="81">
                  <c:v>8.3000000000000007</c:v>
                </c:pt>
                <c:pt idx="82">
                  <c:v>8.3000000000000007</c:v>
                </c:pt>
                <c:pt idx="83">
                  <c:v>8.3000000000000007</c:v>
                </c:pt>
                <c:pt idx="84">
                  <c:v>8.3000000000000007</c:v>
                </c:pt>
                <c:pt idx="85">
                  <c:v>8.3000000000000007</c:v>
                </c:pt>
                <c:pt idx="86">
                  <c:v>8.3000000000000007</c:v>
                </c:pt>
                <c:pt idx="87">
                  <c:v>8.3436728670777622</c:v>
                </c:pt>
                <c:pt idx="88">
                  <c:v>8.3511489165588166</c:v>
                </c:pt>
                <c:pt idx="89">
                  <c:v>8.3299730810113815</c:v>
                </c:pt>
                <c:pt idx="90">
                  <c:v>8.3019991965503905</c:v>
                </c:pt>
                <c:pt idx="91">
                  <c:v>8.3000000000000007</c:v>
                </c:pt>
                <c:pt idx="92">
                  <c:v>8.3000000000000007</c:v>
                </c:pt>
                <c:pt idx="93">
                  <c:v>8.3000000000000007</c:v>
                </c:pt>
                <c:pt idx="94">
                  <c:v>8.3000000000000007</c:v>
                </c:pt>
                <c:pt idx="95">
                  <c:v>8.3000000000000007</c:v>
                </c:pt>
                <c:pt idx="96">
                  <c:v>8.3000000000000007</c:v>
                </c:pt>
                <c:pt idx="97">
                  <c:v>8.3000000000000007</c:v>
                </c:pt>
                <c:pt idx="98">
                  <c:v>8.3000000000000007</c:v>
                </c:pt>
                <c:pt idx="99">
                  <c:v>8.3000000000000007</c:v>
                </c:pt>
                <c:pt idx="100">
                  <c:v>8.3000000000000007</c:v>
                </c:pt>
                <c:pt idx="101">
                  <c:v>8.3000000000000007</c:v>
                </c:pt>
                <c:pt idx="102">
                  <c:v>8.3000000000000007</c:v>
                </c:pt>
                <c:pt idx="103">
                  <c:v>8.3000000000000007</c:v>
                </c:pt>
                <c:pt idx="104">
                  <c:v>8.3000000000000007</c:v>
                </c:pt>
                <c:pt idx="105">
                  <c:v>8.3000000000000007</c:v>
                </c:pt>
                <c:pt idx="106">
                  <c:v>8.3000000000000007</c:v>
                </c:pt>
                <c:pt idx="107">
                  <c:v>8.3000000000000007</c:v>
                </c:pt>
                <c:pt idx="108">
                  <c:v>8.3000000000000007</c:v>
                </c:pt>
                <c:pt idx="109">
                  <c:v>8.3000000000000007</c:v>
                </c:pt>
                <c:pt idx="110">
                  <c:v>8.3000000000000007</c:v>
                </c:pt>
                <c:pt idx="111">
                  <c:v>8.4032627728413001</c:v>
                </c:pt>
                <c:pt idx="112">
                  <c:v>8.4408472924399351</c:v>
                </c:pt>
                <c:pt idx="113">
                  <c:v>8.431956098180148</c:v>
                </c:pt>
                <c:pt idx="114">
                  <c:v>8.4121845415886529</c:v>
                </c:pt>
                <c:pt idx="115">
                  <c:v>8.3866885159221525</c:v>
                </c:pt>
                <c:pt idx="116">
                  <c:v>8.3575834510522249</c:v>
                </c:pt>
                <c:pt idx="117">
                  <c:v>8.3259669930598434</c:v>
                </c:pt>
                <c:pt idx="118">
                  <c:v>8.3000000000000007</c:v>
                </c:pt>
                <c:pt idx="119">
                  <c:v>8.3000000000000007</c:v>
                </c:pt>
                <c:pt idx="120">
                  <c:v>8.3000000000000007</c:v>
                </c:pt>
                <c:pt idx="121">
                  <c:v>8.3000000000000007</c:v>
                </c:pt>
                <c:pt idx="122">
                  <c:v>8.3000000000000007</c:v>
                </c:pt>
                <c:pt idx="123">
                  <c:v>8.3012266099852337</c:v>
                </c:pt>
                <c:pt idx="124">
                  <c:v>8.3167808215336692</c:v>
                </c:pt>
                <c:pt idx="125">
                  <c:v>8.3462761617572987</c:v>
                </c:pt>
                <c:pt idx="126">
                  <c:v>8.3901142468995786</c:v>
                </c:pt>
                <c:pt idx="127">
                  <c:v>8.4495278534147111</c:v>
                </c:pt>
                <c:pt idx="128">
                  <c:v>8.526547800202577</c:v>
                </c:pt>
                <c:pt idx="129">
                  <c:v>8.6243678339820473</c:v>
                </c:pt>
                <c:pt idx="130">
                  <c:v>8.7477600051193072</c:v>
                </c:pt>
                <c:pt idx="131">
                  <c:v>8.904829063174267</c:v>
                </c:pt>
                <c:pt idx="132">
                  <c:v>9.1094273254097917</c:v>
                </c:pt>
                <c:pt idx="133">
                  <c:v>9.3868757410664188</c:v>
                </c:pt>
                <c:pt idx="134">
                  <c:v>9.8014093675469809</c:v>
                </c:pt>
                <c:pt idx="135">
                  <c:v>11.129826186279697</c:v>
                </c:pt>
                <c:pt idx="136">
                  <c:v>11.758026505020926</c:v>
                </c:pt>
                <c:pt idx="137">
                  <c:v>11.987039766556039</c:v>
                </c:pt>
                <c:pt idx="138">
                  <c:v>12.125724534566359</c:v>
                </c:pt>
                <c:pt idx="139">
                  <c:v>12.217938235779938</c:v>
                </c:pt>
                <c:pt idx="140">
                  <c:v>12.281301922181129</c:v>
                </c:pt>
                <c:pt idx="141">
                  <c:v>12.324985496416764</c:v>
                </c:pt>
                <c:pt idx="142">
                  <c:v>12.354445518759944</c:v>
                </c:pt>
                <c:pt idx="143">
                  <c:v>12.373172359060529</c:v>
                </c:pt>
                <c:pt idx="144">
                  <c:v>12.334689667277599</c:v>
                </c:pt>
                <c:pt idx="145">
                  <c:v>12.296179278868884</c:v>
                </c:pt>
                <c:pt idx="146">
                  <c:v>12.257626837215826</c:v>
                </c:pt>
                <c:pt idx="147">
                  <c:v>12.219039360482668</c:v>
                </c:pt>
                <c:pt idx="148">
                  <c:v>12.180423844250569</c:v>
                </c:pt>
                <c:pt idx="149">
                  <c:v>12.141780181878664</c:v>
                </c:pt>
                <c:pt idx="150">
                  <c:v>12.103102444690759</c:v>
                </c:pt>
                <c:pt idx="151">
                  <c:v>12.064380983724108</c:v>
                </c:pt>
                <c:pt idx="152">
                  <c:v>12.025631029484609</c:v>
                </c:pt>
                <c:pt idx="153">
                  <c:v>11.986852468463644</c:v>
                </c:pt>
                <c:pt idx="154">
                  <c:v>11.948125863438039</c:v>
                </c:pt>
                <c:pt idx="155">
                  <c:v>11.910085274647761</c:v>
                </c:pt>
                <c:pt idx="156">
                  <c:v>11.873270542182206</c:v>
                </c:pt>
                <c:pt idx="157">
                  <c:v>11.838531859007647</c:v>
                </c:pt>
                <c:pt idx="158">
                  <c:v>11.80799579721697</c:v>
                </c:pt>
                <c:pt idx="159">
                  <c:v>11.807313969292442</c:v>
                </c:pt>
                <c:pt idx="160">
                  <c:v>11.792437208304646</c:v>
                </c:pt>
                <c:pt idx="161">
                  <c:v>11.763932214788381</c:v>
                </c:pt>
                <c:pt idx="162">
                  <c:v>11.732099471686485</c:v>
                </c:pt>
                <c:pt idx="163">
                  <c:v>11.698481358490582</c:v>
                </c:pt>
                <c:pt idx="164">
                  <c:v>11.663687454988024</c:v>
                </c:pt>
                <c:pt idx="165">
                  <c:v>11.628082174778131</c:v>
                </c:pt>
                <c:pt idx="166">
                  <c:v>11.591874648599774</c:v>
                </c:pt>
                <c:pt idx="167">
                  <c:v>11.555190681714908</c:v>
                </c:pt>
                <c:pt idx="168">
                  <c:v>11.515993800840594</c:v>
                </c:pt>
                <c:pt idx="169">
                  <c:v>11.476766765513757</c:v>
                </c:pt>
                <c:pt idx="170">
                  <c:v>11.437509456155908</c:v>
                </c:pt>
                <c:pt idx="171">
                  <c:v>11.398221748836065</c:v>
                </c:pt>
                <c:pt idx="172">
                  <c:v>11.358886611099784</c:v>
                </c:pt>
                <c:pt idx="173">
                  <c:v>11.319517461282421</c:v>
                </c:pt>
                <c:pt idx="174">
                  <c:v>11.280117542717102</c:v>
                </c:pt>
                <c:pt idx="175">
                  <c:v>11.240686736726536</c:v>
                </c:pt>
                <c:pt idx="176">
                  <c:v>11.201222580091425</c:v>
                </c:pt>
                <c:pt idx="177">
                  <c:v>11.161709572900417</c:v>
                </c:pt>
                <c:pt idx="178">
                  <c:v>11.122165302740431</c:v>
                </c:pt>
                <c:pt idx="179">
                  <c:v>11.082589640148878</c:v>
                </c:pt>
                <c:pt idx="180">
                  <c:v>11.042982461207016</c:v>
                </c:pt>
                <c:pt idx="181">
                  <c:v>11.003337237700368</c:v>
                </c:pt>
                <c:pt idx="182">
                  <c:v>10.963646842329274</c:v>
                </c:pt>
                <c:pt idx="183">
                  <c:v>10.923924548268014</c:v>
                </c:pt>
                <c:pt idx="184">
                  <c:v>10.884170225102219</c:v>
                </c:pt>
                <c:pt idx="185">
                  <c:v>10.844383744148763</c:v>
                </c:pt>
                <c:pt idx="186">
                  <c:v>10.804556201508936</c:v>
                </c:pt>
                <c:pt idx="187">
                  <c:v>10.764685473583786</c:v>
                </c:pt>
                <c:pt idx="188">
                  <c:v>10.724782198783569</c:v>
                </c:pt>
                <c:pt idx="189">
                  <c:v>10.684846244714091</c:v>
                </c:pt>
                <c:pt idx="190">
                  <c:v>10.64487747881542</c:v>
                </c:pt>
                <c:pt idx="191">
                  <c:v>10.604866357527809</c:v>
                </c:pt>
                <c:pt idx="192">
                  <c:v>10.564812298529137</c:v>
                </c:pt>
                <c:pt idx="193">
                  <c:v>10.524725031729259</c:v>
                </c:pt>
                <c:pt idx="194">
                  <c:v>10.4846044216749</c:v>
                </c:pt>
                <c:pt idx="195">
                  <c:v>10.444450332864148</c:v>
                </c:pt>
                <c:pt idx="196">
                  <c:v>10.404748205904715</c:v>
                </c:pt>
                <c:pt idx="197">
                  <c:v>10.367060279628481</c:v>
                </c:pt>
                <c:pt idx="198">
                  <c:v>10.331812066620904</c:v>
                </c:pt>
                <c:pt idx="199">
                  <c:v>10.299426659922249</c:v>
                </c:pt>
                <c:pt idx="200">
                  <c:v>10.270423281639841</c:v>
                </c:pt>
                <c:pt idx="201">
                  <c:v>10.245595203711323</c:v>
                </c:pt>
                <c:pt idx="202">
                  <c:v>10.225977527639763</c:v>
                </c:pt>
                <c:pt idx="203">
                  <c:v>10.213213166354382</c:v>
                </c:pt>
                <c:pt idx="204">
                  <c:v>10.209955088488542</c:v>
                </c:pt>
                <c:pt idx="205">
                  <c:v>10.221272490279263</c:v>
                </c:pt>
                <c:pt idx="206">
                  <c:v>10.2599829027799</c:v>
                </c:pt>
                <c:pt idx="207">
                  <c:v>10.48035120565237</c:v>
                </c:pt>
                <c:pt idx="208">
                  <c:v>10.575860392861866</c:v>
                </c:pt>
                <c:pt idx="209">
                  <c:v>10.5914726846189</c:v>
                </c:pt>
                <c:pt idx="210">
                  <c:v>10.588644383428182</c:v>
                </c:pt>
                <c:pt idx="211">
                  <c:v>10.576216131636361</c:v>
                </c:pt>
                <c:pt idx="212">
                  <c:v>10.557795585303516</c:v>
                </c:pt>
                <c:pt idx="213">
                  <c:v>10.535239624319553</c:v>
                </c:pt>
                <c:pt idx="214">
                  <c:v>10.509679755271051</c:v>
                </c:pt>
                <c:pt idx="215">
                  <c:v>10.481828349289128</c:v>
                </c:pt>
                <c:pt idx="216">
                  <c:v>10.441670619840069</c:v>
                </c:pt>
                <c:pt idx="217">
                  <c:v>10.401476396766656</c:v>
                </c:pt>
                <c:pt idx="218">
                  <c:v>10.361232310273223</c:v>
                </c:pt>
                <c:pt idx="219">
                  <c:v>10.320954334633891</c:v>
                </c:pt>
                <c:pt idx="220">
                  <c:v>10.280642327002584</c:v>
                </c:pt>
                <c:pt idx="221">
                  <c:v>10.240296153061641</c:v>
                </c:pt>
                <c:pt idx="222">
                  <c:v>10.199915667691632</c:v>
                </c:pt>
                <c:pt idx="223">
                  <c:v>10.159482222634429</c:v>
                </c:pt>
                <c:pt idx="224">
                  <c:v>10.119014037024385</c:v>
                </c:pt>
                <c:pt idx="225">
                  <c:v>10.078511128054709</c:v>
                </c:pt>
                <c:pt idx="226">
                  <c:v>10.037973357712357</c:v>
                </c:pt>
                <c:pt idx="227">
                  <c:v>9.9974005791606793</c:v>
                </c:pt>
                <c:pt idx="228">
                  <c:v>9.9567793577708823</c:v>
                </c:pt>
                <c:pt idx="229">
                  <c:v>9.9161177802263634</c:v>
                </c:pt>
                <c:pt idx="230">
                  <c:v>9.8754207751894789</c:v>
                </c:pt>
                <c:pt idx="231">
                  <c:v>9.8346881978425333</c:v>
                </c:pt>
                <c:pt idx="232">
                  <c:v>9.7939199016566363</c:v>
                </c:pt>
                <c:pt idx="233">
                  <c:v>9.7531096139532902</c:v>
                </c:pt>
                <c:pt idx="234">
                  <c:v>9.7122514032142462</c:v>
                </c:pt>
                <c:pt idx="235">
                  <c:v>9.6713570468493426</c:v>
                </c:pt>
                <c:pt idx="236">
                  <c:v>9.6304263919169966</c:v>
                </c:pt>
                <c:pt idx="237">
                  <c:v>9.5894592933526024</c:v>
                </c:pt>
                <c:pt idx="238">
                  <c:v>9.5484555956753052</c:v>
                </c:pt>
                <c:pt idx="239">
                  <c:v>9.5074004969257739</c:v>
                </c:pt>
                <c:pt idx="240">
                  <c:v>9.4663054730599221</c:v>
                </c:pt>
                <c:pt idx="241">
                  <c:v>9.4251734137662844</c:v>
                </c:pt>
                <c:pt idx="242">
                  <c:v>9.3840041664700582</c:v>
                </c:pt>
                <c:pt idx="243">
                  <c:v>9.3427975774084011</c:v>
                </c:pt>
                <c:pt idx="244">
                  <c:v>9.301550405169575</c:v>
                </c:pt>
                <c:pt idx="245">
                  <c:v>9.2602513353857976</c:v>
                </c:pt>
                <c:pt idx="246">
                  <c:v>9.2189144796642459</c:v>
                </c:pt>
                <c:pt idx="247">
                  <c:v>9.1775396764558739</c:v>
                </c:pt>
                <c:pt idx="248">
                  <c:v>9.1361267717916146</c:v>
                </c:pt>
                <c:pt idx="249">
                  <c:v>9.0946756047096446</c:v>
                </c:pt>
                <c:pt idx="250">
                  <c:v>9.053179656038493</c:v>
                </c:pt>
                <c:pt idx="251">
                  <c:v>9.0116345467935908</c:v>
                </c:pt>
                <c:pt idx="252">
                  <c:v>8.9700507209776461</c:v>
                </c:pt>
                <c:pt idx="253">
                  <c:v>8.9284280127179514</c:v>
                </c:pt>
                <c:pt idx="254">
                  <c:v>8.8867662647740975</c:v>
                </c:pt>
                <c:pt idx="255">
                  <c:v>8.8450653105910177</c:v>
                </c:pt>
                <c:pt idx="256">
                  <c:v>8.8033183125147954</c:v>
                </c:pt>
                <c:pt idx="257">
                  <c:v>8.7615219261390624</c:v>
                </c:pt>
                <c:pt idx="258">
                  <c:v>8.71968586912757</c:v>
                </c:pt>
                <c:pt idx="259">
                  <c:v>8.6778099711551082</c:v>
                </c:pt>
                <c:pt idx="260">
                  <c:v>8.6358940697103677</c:v>
                </c:pt>
                <c:pt idx="261">
                  <c:v>8.5939379943633014</c:v>
                </c:pt>
                <c:pt idx="262">
                  <c:v>8.5519376560235809</c:v>
                </c:pt>
                <c:pt idx="263">
                  <c:v>8.5098846292014407</c:v>
                </c:pt>
                <c:pt idx="264">
                  <c:v>8.4677909535669684</c:v>
                </c:pt>
                <c:pt idx="265">
                  <c:v>8.4256564542091663</c:v>
                </c:pt>
                <c:pt idx="266">
                  <c:v>8.3834809612169838</c:v>
                </c:pt>
                <c:pt idx="267">
                  <c:v>8.3412643021225552</c:v>
                </c:pt>
                <c:pt idx="268">
                  <c:v>8.3000000000000007</c:v>
                </c:pt>
                <c:pt idx="269">
                  <c:v>8.3000000000000007</c:v>
                </c:pt>
                <c:pt idx="270">
                  <c:v>8.3000000000000007</c:v>
                </c:pt>
                <c:pt idx="271">
                  <c:v>8.3000000000000007</c:v>
                </c:pt>
                <c:pt idx="272">
                  <c:v>8.3000000000000007</c:v>
                </c:pt>
                <c:pt idx="273">
                  <c:v>8.3000000000000007</c:v>
                </c:pt>
                <c:pt idx="274">
                  <c:v>8.3000000000000007</c:v>
                </c:pt>
                <c:pt idx="275">
                  <c:v>8.3000000000000007</c:v>
                </c:pt>
                <c:pt idx="276">
                  <c:v>8.3000000000000007</c:v>
                </c:pt>
                <c:pt idx="277">
                  <c:v>8.3000000000000007</c:v>
                </c:pt>
                <c:pt idx="278">
                  <c:v>8.3000000000000007</c:v>
                </c:pt>
                <c:pt idx="279">
                  <c:v>8.3000000000000007</c:v>
                </c:pt>
                <c:pt idx="280">
                  <c:v>8.3000000000000007</c:v>
                </c:pt>
                <c:pt idx="281">
                  <c:v>8.3000000000000007</c:v>
                </c:pt>
                <c:pt idx="282">
                  <c:v>8.3000000000000007</c:v>
                </c:pt>
                <c:pt idx="283">
                  <c:v>8.3000000000000007</c:v>
                </c:pt>
                <c:pt idx="284">
                  <c:v>8.3000000000000007</c:v>
                </c:pt>
                <c:pt idx="285">
                  <c:v>8.3000000000000007</c:v>
                </c:pt>
                <c:pt idx="286">
                  <c:v>8.3000000000000007</c:v>
                </c:pt>
                <c:pt idx="287">
                  <c:v>8.3000000000000007</c:v>
                </c:pt>
                <c:pt idx="288">
                  <c:v>8.3000000000000007</c:v>
                </c:pt>
                <c:pt idx="289">
                  <c:v>8.3000000000000007</c:v>
                </c:pt>
                <c:pt idx="290">
                  <c:v>8.3000000000000007</c:v>
                </c:pt>
                <c:pt idx="291">
                  <c:v>8.3000000000000007</c:v>
                </c:pt>
                <c:pt idx="292">
                  <c:v>8.3000000000000007</c:v>
                </c:pt>
                <c:pt idx="293">
                  <c:v>8.3000000000000007</c:v>
                </c:pt>
                <c:pt idx="294">
                  <c:v>8.3000000000000007</c:v>
                </c:pt>
                <c:pt idx="295">
                  <c:v>8.3000000000000007</c:v>
                </c:pt>
                <c:pt idx="296">
                  <c:v>8.3000000000000007</c:v>
                </c:pt>
                <c:pt idx="297">
                  <c:v>8.3000000000000007</c:v>
                </c:pt>
                <c:pt idx="298">
                  <c:v>8.3000000000000007</c:v>
                </c:pt>
                <c:pt idx="299">
                  <c:v>8.3000000000000007</c:v>
                </c:pt>
                <c:pt idx="300">
                  <c:v>8.3000000000000007</c:v>
                </c:pt>
                <c:pt idx="301">
                  <c:v>8.3000000000000007</c:v>
                </c:pt>
                <c:pt idx="302">
                  <c:v>8.3000000000000007</c:v>
                </c:pt>
                <c:pt idx="303">
                  <c:v>8.3000000000000007</c:v>
                </c:pt>
                <c:pt idx="304">
                  <c:v>8.3000000000000007</c:v>
                </c:pt>
                <c:pt idx="305">
                  <c:v>8.3000000000000007</c:v>
                </c:pt>
                <c:pt idx="306">
                  <c:v>8.3000000000000007</c:v>
                </c:pt>
                <c:pt idx="307">
                  <c:v>8.3000000000000007</c:v>
                </c:pt>
                <c:pt idx="308">
                  <c:v>8.3000000000000007</c:v>
                </c:pt>
                <c:pt idx="309">
                  <c:v>8.3000000000000007</c:v>
                </c:pt>
                <c:pt idx="310">
                  <c:v>8.3000000000000007</c:v>
                </c:pt>
                <c:pt idx="311">
                  <c:v>8.3000000000000007</c:v>
                </c:pt>
                <c:pt idx="312">
                  <c:v>8.3000000000000007</c:v>
                </c:pt>
                <c:pt idx="313">
                  <c:v>8.3000000000000007</c:v>
                </c:pt>
                <c:pt idx="314">
                  <c:v>8.3000000000000007</c:v>
                </c:pt>
                <c:pt idx="315">
                  <c:v>8.3000000000000007</c:v>
                </c:pt>
                <c:pt idx="316">
                  <c:v>8.3000000000000007</c:v>
                </c:pt>
                <c:pt idx="317">
                  <c:v>8.3000000000000007</c:v>
                </c:pt>
                <c:pt idx="318">
                  <c:v>8.3000000000000007</c:v>
                </c:pt>
                <c:pt idx="319">
                  <c:v>8.3000000000000007</c:v>
                </c:pt>
                <c:pt idx="320">
                  <c:v>8.3000000000000007</c:v>
                </c:pt>
                <c:pt idx="321">
                  <c:v>8.3000000000000007</c:v>
                </c:pt>
                <c:pt idx="322">
                  <c:v>8.3000000000000007</c:v>
                </c:pt>
                <c:pt idx="323">
                  <c:v>8.3000000000000007</c:v>
                </c:pt>
                <c:pt idx="324">
                  <c:v>8.3000000000000007</c:v>
                </c:pt>
                <c:pt idx="325">
                  <c:v>8.3000000000000007</c:v>
                </c:pt>
                <c:pt idx="326">
                  <c:v>8.3000000000000007</c:v>
                </c:pt>
                <c:pt idx="327">
                  <c:v>8.3000000000000007</c:v>
                </c:pt>
                <c:pt idx="328">
                  <c:v>8.3000000000000007</c:v>
                </c:pt>
                <c:pt idx="329">
                  <c:v>8.3000000000000007</c:v>
                </c:pt>
                <c:pt idx="330">
                  <c:v>8.3000000000000007</c:v>
                </c:pt>
                <c:pt idx="331">
                  <c:v>8.3000000000000007</c:v>
                </c:pt>
                <c:pt idx="332">
                  <c:v>8.3000000000000007</c:v>
                </c:pt>
                <c:pt idx="333">
                  <c:v>8.3000000000000007</c:v>
                </c:pt>
                <c:pt idx="334">
                  <c:v>8.3000000000000007</c:v>
                </c:pt>
                <c:pt idx="335">
                  <c:v>8.3000000000000007</c:v>
                </c:pt>
                <c:pt idx="336">
                  <c:v>8.3000000000000007</c:v>
                </c:pt>
                <c:pt idx="337">
                  <c:v>8.3000000000000007</c:v>
                </c:pt>
                <c:pt idx="338">
                  <c:v>8.3000000000000007</c:v>
                </c:pt>
                <c:pt idx="339">
                  <c:v>8.3000000000000007</c:v>
                </c:pt>
                <c:pt idx="340">
                  <c:v>8.3000000000000007</c:v>
                </c:pt>
                <c:pt idx="341">
                  <c:v>8.3000000000000007</c:v>
                </c:pt>
                <c:pt idx="342">
                  <c:v>8.3000000000000007</c:v>
                </c:pt>
                <c:pt idx="343">
                  <c:v>8.3000000000000007</c:v>
                </c:pt>
                <c:pt idx="344">
                  <c:v>8.3000000000000007</c:v>
                </c:pt>
                <c:pt idx="345">
                  <c:v>8.3000000000000007</c:v>
                </c:pt>
                <c:pt idx="346">
                  <c:v>8.3000000000000007</c:v>
                </c:pt>
                <c:pt idx="347">
                  <c:v>8.3000000000000007</c:v>
                </c:pt>
                <c:pt idx="348">
                  <c:v>8.3000000000000007</c:v>
                </c:pt>
                <c:pt idx="349">
                  <c:v>8.3000000000000007</c:v>
                </c:pt>
                <c:pt idx="350">
                  <c:v>8.3000000000000007</c:v>
                </c:pt>
                <c:pt idx="351">
                  <c:v>8.3000000000000007</c:v>
                </c:pt>
                <c:pt idx="352">
                  <c:v>8.3000000000000007</c:v>
                </c:pt>
                <c:pt idx="353">
                  <c:v>8.3000000000000007</c:v>
                </c:pt>
                <c:pt idx="354">
                  <c:v>8.3000000000000007</c:v>
                </c:pt>
                <c:pt idx="355">
                  <c:v>8.3000000000000007</c:v>
                </c:pt>
                <c:pt idx="356">
                  <c:v>8.3000000000000007</c:v>
                </c:pt>
                <c:pt idx="357">
                  <c:v>8.3000000000000007</c:v>
                </c:pt>
                <c:pt idx="358">
                  <c:v>8.3000000000000007</c:v>
                </c:pt>
                <c:pt idx="359">
                  <c:v>8.3000000000000007</c:v>
                </c:pt>
                <c:pt idx="360">
                  <c:v>8.3000000000000007</c:v>
                </c:pt>
                <c:pt idx="361">
                  <c:v>8.3000000000000007</c:v>
                </c:pt>
                <c:pt idx="362">
                  <c:v>8.3000000000000007</c:v>
                </c:pt>
                <c:pt idx="363">
                  <c:v>8.3000000000000007</c:v>
                </c:pt>
                <c:pt idx="364">
                  <c:v>8.3000000000000007</c:v>
                </c:pt>
                <c:pt idx="365">
                  <c:v>8.3000000000000007</c:v>
                </c:pt>
                <c:pt idx="366">
                  <c:v>8.3000000000000007</c:v>
                </c:pt>
                <c:pt idx="367">
                  <c:v>8.3000000000000007</c:v>
                </c:pt>
                <c:pt idx="368">
                  <c:v>8.3000000000000007</c:v>
                </c:pt>
                <c:pt idx="369">
                  <c:v>8.3000000000000007</c:v>
                </c:pt>
                <c:pt idx="370">
                  <c:v>8.3000000000000007</c:v>
                </c:pt>
                <c:pt idx="371">
                  <c:v>8.3000000000000007</c:v>
                </c:pt>
                <c:pt idx="372">
                  <c:v>8.3000000000000007</c:v>
                </c:pt>
                <c:pt idx="373">
                  <c:v>8.3000000000000007</c:v>
                </c:pt>
                <c:pt idx="374">
                  <c:v>8.3000000000000007</c:v>
                </c:pt>
                <c:pt idx="375">
                  <c:v>8.3000000000000007</c:v>
                </c:pt>
                <c:pt idx="376">
                  <c:v>8.3000000000000007</c:v>
                </c:pt>
                <c:pt idx="377">
                  <c:v>8.3000000000000007</c:v>
                </c:pt>
                <c:pt idx="378">
                  <c:v>8.3000000000000007</c:v>
                </c:pt>
                <c:pt idx="379">
                  <c:v>8.3000000000000007</c:v>
                </c:pt>
                <c:pt idx="380">
                  <c:v>8.3000000000000007</c:v>
                </c:pt>
                <c:pt idx="381">
                  <c:v>8.3000000000000007</c:v>
                </c:pt>
                <c:pt idx="382">
                  <c:v>8.3000000000000007</c:v>
                </c:pt>
                <c:pt idx="383">
                  <c:v>8.3000000000000007</c:v>
                </c:pt>
                <c:pt idx="384">
                  <c:v>8.3000000000000007</c:v>
                </c:pt>
                <c:pt idx="385">
                  <c:v>8.3000000000000007</c:v>
                </c:pt>
                <c:pt idx="386">
                  <c:v>8.3000000000000007</c:v>
                </c:pt>
                <c:pt idx="387">
                  <c:v>8.3000000000000007</c:v>
                </c:pt>
                <c:pt idx="388">
                  <c:v>8.3000000000000007</c:v>
                </c:pt>
                <c:pt idx="389">
                  <c:v>8.3000000000000007</c:v>
                </c:pt>
                <c:pt idx="390">
                  <c:v>8.3000000000000007</c:v>
                </c:pt>
                <c:pt idx="391">
                  <c:v>8.3000000000000007</c:v>
                </c:pt>
                <c:pt idx="392">
                  <c:v>8.3000000000000007</c:v>
                </c:pt>
                <c:pt idx="393">
                  <c:v>8.3000000000000007</c:v>
                </c:pt>
                <c:pt idx="394">
                  <c:v>8.3000000000000007</c:v>
                </c:pt>
                <c:pt idx="395">
                  <c:v>8.3000000000000007</c:v>
                </c:pt>
                <c:pt idx="396">
                  <c:v>8.3000000000000007</c:v>
                </c:pt>
                <c:pt idx="397">
                  <c:v>8.3000000000000007</c:v>
                </c:pt>
                <c:pt idx="398">
                  <c:v>8.3000000000000007</c:v>
                </c:pt>
                <c:pt idx="399">
                  <c:v>8.3000000000000007</c:v>
                </c:pt>
                <c:pt idx="400">
                  <c:v>8.3000000000000007</c:v>
                </c:pt>
                <c:pt idx="401">
                  <c:v>8.3000000000000007</c:v>
                </c:pt>
                <c:pt idx="402">
                  <c:v>8.3000000000000007</c:v>
                </c:pt>
                <c:pt idx="403">
                  <c:v>8.3000000000000007</c:v>
                </c:pt>
                <c:pt idx="404">
                  <c:v>8.3000000000000007</c:v>
                </c:pt>
                <c:pt idx="405">
                  <c:v>8.3000000000000007</c:v>
                </c:pt>
                <c:pt idx="406">
                  <c:v>8.3000000000000007</c:v>
                </c:pt>
                <c:pt idx="407">
                  <c:v>8.3000000000000007</c:v>
                </c:pt>
                <c:pt idx="408">
                  <c:v>8.3000000000000007</c:v>
                </c:pt>
                <c:pt idx="409">
                  <c:v>8.3000000000000007</c:v>
                </c:pt>
                <c:pt idx="410">
                  <c:v>8.3000000000000007</c:v>
                </c:pt>
                <c:pt idx="411">
                  <c:v>8.3000000000000007</c:v>
                </c:pt>
                <c:pt idx="412">
                  <c:v>8.3000000000000007</c:v>
                </c:pt>
                <c:pt idx="413">
                  <c:v>8.3000000000000007</c:v>
                </c:pt>
                <c:pt idx="414">
                  <c:v>8.3000000000000007</c:v>
                </c:pt>
                <c:pt idx="415">
                  <c:v>8.3000000000000007</c:v>
                </c:pt>
                <c:pt idx="416">
                  <c:v>8.3000000000000007</c:v>
                </c:pt>
                <c:pt idx="417">
                  <c:v>8.3000000000000007</c:v>
                </c:pt>
                <c:pt idx="418">
                  <c:v>8.3000000000000007</c:v>
                </c:pt>
                <c:pt idx="419">
                  <c:v>8.3000000000000007</c:v>
                </c:pt>
                <c:pt idx="420">
                  <c:v>8.3000000000000007</c:v>
                </c:pt>
                <c:pt idx="421">
                  <c:v>8.3000000000000007</c:v>
                </c:pt>
                <c:pt idx="422">
                  <c:v>8.3000000000000007</c:v>
                </c:pt>
                <c:pt idx="423">
                  <c:v>8.3000000000000007</c:v>
                </c:pt>
                <c:pt idx="424">
                  <c:v>8.3000000000000007</c:v>
                </c:pt>
                <c:pt idx="425">
                  <c:v>8.3000000000000007</c:v>
                </c:pt>
                <c:pt idx="426">
                  <c:v>8.3000000000000007</c:v>
                </c:pt>
                <c:pt idx="427">
                  <c:v>8.3000000000000007</c:v>
                </c:pt>
                <c:pt idx="428">
                  <c:v>8.3000000000000007</c:v>
                </c:pt>
                <c:pt idx="429">
                  <c:v>8.3000000000000007</c:v>
                </c:pt>
                <c:pt idx="430">
                  <c:v>8.3000000000000007</c:v>
                </c:pt>
                <c:pt idx="431">
                  <c:v>8.3000000000000007</c:v>
                </c:pt>
                <c:pt idx="432">
                  <c:v>8.3000000000000007</c:v>
                </c:pt>
                <c:pt idx="433">
                  <c:v>8.3000000000000007</c:v>
                </c:pt>
                <c:pt idx="434">
                  <c:v>8.3000000000000007</c:v>
                </c:pt>
                <c:pt idx="435">
                  <c:v>8.3000000000000007</c:v>
                </c:pt>
                <c:pt idx="436">
                  <c:v>8.3000000000000007</c:v>
                </c:pt>
                <c:pt idx="437">
                  <c:v>8.3000000000000007</c:v>
                </c:pt>
                <c:pt idx="438">
                  <c:v>8.3000000000000007</c:v>
                </c:pt>
                <c:pt idx="439">
                  <c:v>8.3000000000000007</c:v>
                </c:pt>
                <c:pt idx="440">
                  <c:v>8.3000000000000007</c:v>
                </c:pt>
                <c:pt idx="441">
                  <c:v>8.3000000000000007</c:v>
                </c:pt>
                <c:pt idx="442">
                  <c:v>8.3000000000000007</c:v>
                </c:pt>
                <c:pt idx="443">
                  <c:v>8.3000000000000007</c:v>
                </c:pt>
                <c:pt idx="444">
                  <c:v>8.3000000000000007</c:v>
                </c:pt>
                <c:pt idx="445">
                  <c:v>8.3000000000000007</c:v>
                </c:pt>
                <c:pt idx="446">
                  <c:v>8.3000000000000007</c:v>
                </c:pt>
                <c:pt idx="447">
                  <c:v>8.3000000000000007</c:v>
                </c:pt>
                <c:pt idx="448">
                  <c:v>8.3000000000000007</c:v>
                </c:pt>
                <c:pt idx="449">
                  <c:v>8.3000000000000007</c:v>
                </c:pt>
                <c:pt idx="450">
                  <c:v>8.3000000000000007</c:v>
                </c:pt>
                <c:pt idx="451">
                  <c:v>8.3000000000000007</c:v>
                </c:pt>
                <c:pt idx="452">
                  <c:v>8.3000000000000007</c:v>
                </c:pt>
                <c:pt idx="453">
                  <c:v>8.3000000000000007</c:v>
                </c:pt>
                <c:pt idx="454">
                  <c:v>8.3000000000000007</c:v>
                </c:pt>
                <c:pt idx="455">
                  <c:v>8.3000000000000007</c:v>
                </c:pt>
                <c:pt idx="456">
                  <c:v>8.3000000000000007</c:v>
                </c:pt>
                <c:pt idx="457">
                  <c:v>8.3000000000000007</c:v>
                </c:pt>
                <c:pt idx="458">
                  <c:v>8.3000000000000007</c:v>
                </c:pt>
                <c:pt idx="459">
                  <c:v>8.3000000000000007</c:v>
                </c:pt>
                <c:pt idx="460">
                  <c:v>8.3000000000000007</c:v>
                </c:pt>
                <c:pt idx="461">
                  <c:v>8.3000000000000007</c:v>
                </c:pt>
                <c:pt idx="462">
                  <c:v>8.3000000000000007</c:v>
                </c:pt>
                <c:pt idx="463">
                  <c:v>8.3000000000000007</c:v>
                </c:pt>
                <c:pt idx="464">
                  <c:v>8.3000000000000007</c:v>
                </c:pt>
                <c:pt idx="465">
                  <c:v>8.3000000000000007</c:v>
                </c:pt>
                <c:pt idx="466">
                  <c:v>8.3000000000000007</c:v>
                </c:pt>
                <c:pt idx="467">
                  <c:v>8.3000000000000007</c:v>
                </c:pt>
                <c:pt idx="468">
                  <c:v>8.3000000000000007</c:v>
                </c:pt>
                <c:pt idx="469">
                  <c:v>8.3000000000000007</c:v>
                </c:pt>
                <c:pt idx="470">
                  <c:v>8.3000000000000007</c:v>
                </c:pt>
                <c:pt idx="471">
                  <c:v>8.3000000000000007</c:v>
                </c:pt>
                <c:pt idx="472">
                  <c:v>8.3000000000000007</c:v>
                </c:pt>
                <c:pt idx="473">
                  <c:v>8.3000000000000007</c:v>
                </c:pt>
                <c:pt idx="474">
                  <c:v>8.3000000000000007</c:v>
                </c:pt>
                <c:pt idx="475">
                  <c:v>8.3000000000000007</c:v>
                </c:pt>
                <c:pt idx="476">
                  <c:v>8.3000000000000007</c:v>
                </c:pt>
                <c:pt idx="477">
                  <c:v>8.3000000000000007</c:v>
                </c:pt>
                <c:pt idx="478">
                  <c:v>8.3000000000000007</c:v>
                </c:pt>
                <c:pt idx="479">
                  <c:v>8.3000000000000007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1.9299982200570787</c:v>
                </c:pt>
                <c:pt idx="1">
                  <c:v>1.9499982016120743</c:v>
                </c:pt>
                <c:pt idx="2">
                  <c:v>1.9699981831670699</c:v>
                </c:pt>
                <c:pt idx="3">
                  <c:v>1.9899981647220655</c:v>
                </c:pt>
                <c:pt idx="4">
                  <c:v>2.0099981462770611</c:v>
                </c:pt>
                <c:pt idx="5">
                  <c:v>2.0299981278320565</c:v>
                </c:pt>
                <c:pt idx="6">
                  <c:v>2.0499981093870523</c:v>
                </c:pt>
                <c:pt idx="7">
                  <c:v>2.0699980909420481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8.3000000000000007</c:v>
                </c:pt>
                <c:pt idx="1">
                  <c:v>9.0142857142857142</c:v>
                </c:pt>
                <c:pt idx="2">
                  <c:v>9.7285714285714278</c:v>
                </c:pt>
                <c:pt idx="3">
                  <c:v>10.442857142857141</c:v>
                </c:pt>
                <c:pt idx="4">
                  <c:v>11.157142857142855</c:v>
                </c:pt>
                <c:pt idx="5">
                  <c:v>11.871428571428568</c:v>
                </c:pt>
                <c:pt idx="6">
                  <c:v>12.585714285714282</c:v>
                </c:pt>
                <c:pt idx="7">
                  <c:v>13.3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8AAE394-1A5E-4880-A852-A206D2127E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292243</xdr:colOff>
      <xdr:row>10</xdr:row>
      <xdr:rowOff>32471</xdr:rowOff>
    </xdr:from>
    <xdr:to>
      <xdr:col>30</xdr:col>
      <xdr:colOff>487074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0727698" y="2251364"/>
          <a:ext cx="5390285" cy="16019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204%20DET%202B%20Basin%20Config_test%20evaluation%20with%20repeated%20initial%20extrac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drodgers.loc\ProductionData\Jobs\Jobs\8750_City_of_Tracy\Tracy_SDMP_Update_8750001\Civil\Studies\Drain\Excel\Detention%20Basins\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U8">
            <v>5.044738676134454E-3</v>
          </cell>
        </row>
        <row r="9">
          <cell r="U9">
            <v>5.4974978189674924E-3</v>
          </cell>
        </row>
        <row r="10">
          <cell r="U10">
            <v>6.0164774596459828E-3</v>
          </cell>
        </row>
        <row r="11">
          <cell r="U11">
            <v>6.6163422561265521E-3</v>
          </cell>
        </row>
        <row r="12">
          <cell r="U12">
            <v>7.3164578220379119E-3</v>
          </cell>
        </row>
        <row r="13">
          <cell r="U13">
            <v>8.1430059926565473E-3</v>
          </cell>
        </row>
        <row r="14">
          <cell r="U14">
            <v>9.1324053952729946E-3</v>
          </cell>
        </row>
        <row r="15">
          <cell r="U15">
            <v>1.0337124511761539E-2</v>
          </cell>
        </row>
        <row r="16">
          <cell r="U16">
            <v>1.1836188364945179E-2</v>
          </cell>
        </row>
        <row r="17">
          <cell r="U17">
            <v>1.3755719380598696E-2</v>
          </cell>
        </row>
        <row r="18">
          <cell r="U18">
            <v>1.6313486434483281E-2</v>
          </cell>
        </row>
        <row r="19">
          <cell r="U19">
            <v>1.9930562201292797E-2</v>
          </cell>
        </row>
        <row r="20">
          <cell r="U20">
            <v>2.5579956775244619E-2</v>
          </cell>
        </row>
        <row r="21">
          <cell r="U21">
            <v>3.6403293677454818E-2</v>
          </cell>
        </row>
        <row r="22">
          <cell r="U22">
            <v>0.11035893696981776</v>
          </cell>
        </row>
        <row r="23">
          <cell r="U23">
            <v>5.491240377870614E-2</v>
          </cell>
        </row>
        <row r="24">
          <cell r="U24">
            <v>2.2276812135377577E-2</v>
          </cell>
        </row>
        <row r="25">
          <cell r="U25">
            <v>1.4821231350827144E-2</v>
          </cell>
        </row>
        <row r="26">
          <cell r="U26">
            <v>1.0961964726767838E-2</v>
          </cell>
        </row>
        <row r="27">
          <cell r="U27">
            <v>8.5554732047241587E-3</v>
          </cell>
        </row>
        <row r="28">
          <cell r="U28">
            <v>6.9082235434650323E-3</v>
          </cell>
        </row>
        <row r="29">
          <cell r="U29">
            <v>5.713863477584861E-3</v>
          </cell>
        </row>
        <row r="30">
          <cell r="U30">
            <v>4.8127439710172462E-3</v>
          </cell>
        </row>
        <row r="31">
          <cell r="U31">
            <v>0</v>
          </cell>
        </row>
        <row r="32">
          <cell r="U32">
            <v>0</v>
          </cell>
        </row>
        <row r="33">
          <cell r="U33">
            <v>0</v>
          </cell>
        </row>
        <row r="34">
          <cell r="U34">
            <v>0</v>
          </cell>
        </row>
        <row r="35">
          <cell r="U35">
            <v>0</v>
          </cell>
        </row>
        <row r="36">
          <cell r="U36">
            <v>0</v>
          </cell>
        </row>
        <row r="37">
          <cell r="U37">
            <v>0</v>
          </cell>
        </row>
        <row r="38">
          <cell r="U38">
            <v>0</v>
          </cell>
        </row>
        <row r="39">
          <cell r="U39">
            <v>0</v>
          </cell>
        </row>
        <row r="40">
          <cell r="U40">
            <v>0</v>
          </cell>
        </row>
        <row r="41">
          <cell r="U41">
            <v>0</v>
          </cell>
        </row>
        <row r="42">
          <cell r="U42">
            <v>0</v>
          </cell>
        </row>
        <row r="43">
          <cell r="U43">
            <v>0</v>
          </cell>
        </row>
        <row r="44">
          <cell r="U44">
            <v>0</v>
          </cell>
        </row>
        <row r="45">
          <cell r="U45">
            <v>0</v>
          </cell>
        </row>
        <row r="46">
          <cell r="U46">
            <v>0</v>
          </cell>
        </row>
        <row r="47">
          <cell r="U47">
            <v>0</v>
          </cell>
        </row>
        <row r="48">
          <cell r="U48">
            <v>0</v>
          </cell>
        </row>
        <row r="49">
          <cell r="U49">
            <v>0</v>
          </cell>
        </row>
        <row r="50">
          <cell r="U50">
            <v>0</v>
          </cell>
        </row>
        <row r="51">
          <cell r="U51">
            <v>0</v>
          </cell>
        </row>
        <row r="52">
          <cell r="U52">
            <v>0</v>
          </cell>
        </row>
        <row r="53">
          <cell r="U53">
            <v>0</v>
          </cell>
        </row>
        <row r="54">
          <cell r="U54">
            <v>0</v>
          </cell>
        </row>
        <row r="55">
          <cell r="U55">
            <v>0</v>
          </cell>
        </row>
        <row r="56">
          <cell r="U56">
            <v>0</v>
          </cell>
        </row>
        <row r="57">
          <cell r="U57">
            <v>0</v>
          </cell>
        </row>
        <row r="58">
          <cell r="U58">
            <v>0</v>
          </cell>
        </row>
        <row r="59">
          <cell r="U59">
            <v>0</v>
          </cell>
        </row>
        <row r="60">
          <cell r="U60">
            <v>0</v>
          </cell>
        </row>
        <row r="61">
          <cell r="U61">
            <v>0</v>
          </cell>
        </row>
        <row r="62">
          <cell r="U62">
            <v>0</v>
          </cell>
        </row>
        <row r="63">
          <cell r="U63">
            <v>0</v>
          </cell>
        </row>
        <row r="64">
          <cell r="U64">
            <v>0</v>
          </cell>
        </row>
        <row r="65">
          <cell r="U65">
            <v>0</v>
          </cell>
        </row>
        <row r="66">
          <cell r="U66">
            <v>0</v>
          </cell>
        </row>
        <row r="67">
          <cell r="U67">
            <v>0</v>
          </cell>
        </row>
        <row r="68">
          <cell r="U68">
            <v>0</v>
          </cell>
        </row>
        <row r="69">
          <cell r="U69">
            <v>0</v>
          </cell>
        </row>
        <row r="70">
          <cell r="U70">
            <v>0</v>
          </cell>
        </row>
        <row r="71">
          <cell r="U71">
            <v>0</v>
          </cell>
        </row>
        <row r="72">
          <cell r="U72">
            <v>0</v>
          </cell>
        </row>
        <row r="73">
          <cell r="U73">
            <v>0</v>
          </cell>
        </row>
        <row r="74">
          <cell r="U74">
            <v>0</v>
          </cell>
        </row>
        <row r="75">
          <cell r="U75">
            <v>0</v>
          </cell>
        </row>
        <row r="76">
          <cell r="U76">
            <v>0</v>
          </cell>
        </row>
        <row r="77">
          <cell r="U77">
            <v>0</v>
          </cell>
        </row>
        <row r="78">
          <cell r="U78">
            <v>0</v>
          </cell>
        </row>
        <row r="79">
          <cell r="U79">
            <v>2.8285317822228477E-3</v>
          </cell>
        </row>
        <row r="80">
          <cell r="U80">
            <v>3.0707104985166268E-3</v>
          </cell>
        </row>
        <row r="81">
          <cell r="U81">
            <v>3.346303020241085E-3</v>
          </cell>
        </row>
        <row r="82">
          <cell r="U82">
            <v>3.6622036710888617E-3</v>
          </cell>
        </row>
        <row r="83">
          <cell r="U83">
            <v>4.0273387645987741E-3</v>
          </cell>
        </row>
        <row r="84">
          <cell r="U84">
            <v>4.4534960655882982E-3</v>
          </cell>
        </row>
        <row r="85">
          <cell r="U85">
            <v>4.9566123433561629E-3</v>
          </cell>
        </row>
        <row r="86">
          <cell r="U86">
            <v>5.5588554579922627E-3</v>
          </cell>
        </row>
        <row r="87">
          <cell r="U87">
            <v>6.2921627462896373E-3</v>
          </cell>
        </row>
        <row r="88">
          <cell r="U88">
            <v>7.2046363960535931E-3</v>
          </cell>
        </row>
        <row r="89">
          <cell r="U89">
            <v>8.3730465794948656E-3</v>
          </cell>
        </row>
        <row r="90">
          <cell r="U90">
            <v>9.9299482644680925E-3</v>
          </cell>
        </row>
        <row r="91">
          <cell r="U91">
            <v>1.2131646557308669E-2</v>
          </cell>
        </row>
        <row r="92">
          <cell r="U92">
            <v>1.5570408471888042E-2</v>
          </cell>
        </row>
        <row r="93">
          <cell r="U93">
            <v>2.2158526586276865E-2</v>
          </cell>
        </row>
        <row r="94">
          <cell r="U94">
            <v>6.7175005112063035E-2</v>
          </cell>
        </row>
        <row r="95">
          <cell r="U95">
            <v>3.3424941430516809E-2</v>
          </cell>
        </row>
        <row r="96">
          <cell r="U96">
            <v>1.3559798691099407E-2</v>
          </cell>
        </row>
        <row r="97">
          <cell r="U97">
            <v>9.0216190831121819E-3</v>
          </cell>
        </row>
        <row r="98">
          <cell r="U98">
            <v>6.6725002684673851E-3</v>
          </cell>
        </row>
        <row r="99">
          <cell r="U99">
            <v>5.2076793420060144E-3</v>
          </cell>
        </row>
        <row r="100">
          <cell r="U100">
            <v>4.2050056351526323E-3</v>
          </cell>
        </row>
        <row r="101">
          <cell r="U101">
            <v>3.4780038559212227E-3</v>
          </cell>
        </row>
        <row r="102">
          <cell r="U102">
            <v>2.9294963301844134E-3</v>
          </cell>
        </row>
        <row r="103">
          <cell r="U103">
            <v>4.0407596888897826E-3</v>
          </cell>
        </row>
        <row r="104">
          <cell r="U104">
            <v>4.3867292835951819E-3</v>
          </cell>
        </row>
        <row r="105">
          <cell r="U105">
            <v>4.7804328860586937E-3</v>
          </cell>
        </row>
        <row r="106">
          <cell r="U106">
            <v>5.2317195301269468E-3</v>
          </cell>
        </row>
        <row r="107">
          <cell r="U107">
            <v>5.7533410922839638E-3</v>
          </cell>
        </row>
        <row r="108">
          <cell r="U108">
            <v>6.3621372365547119E-3</v>
          </cell>
        </row>
        <row r="109">
          <cell r="U109">
            <v>7.0808747762230919E-3</v>
          </cell>
        </row>
        <row r="110">
          <cell r="U110">
            <v>7.9412220828460906E-3</v>
          </cell>
        </row>
        <row r="111">
          <cell r="U111">
            <v>8.9888039232709129E-3</v>
          </cell>
        </row>
        <row r="112">
          <cell r="U112">
            <v>1.0292337708647993E-2</v>
          </cell>
        </row>
        <row r="113">
          <cell r="U113">
            <v>1.1961495113564096E-2</v>
          </cell>
        </row>
        <row r="114">
          <cell r="U114">
            <v>1.4185640377811564E-2</v>
          </cell>
        </row>
        <row r="115">
          <cell r="U115">
            <v>1.7330923653298101E-2</v>
          </cell>
        </row>
        <row r="116">
          <cell r="U116">
            <v>2.2243440674125779E-2</v>
          </cell>
        </row>
        <row r="117">
          <cell r="U117">
            <v>3.1655037980395526E-2</v>
          </cell>
        </row>
        <row r="118">
          <cell r="U118">
            <v>9.5964293017232929E-2</v>
          </cell>
        </row>
        <row r="119">
          <cell r="U119">
            <v>4.7749916329309729E-2</v>
          </cell>
        </row>
        <row r="120">
          <cell r="U120">
            <v>1.937114098728487E-2</v>
          </cell>
        </row>
        <row r="121">
          <cell r="U121">
            <v>1.2888027261588834E-2</v>
          </cell>
        </row>
        <row r="122">
          <cell r="U122">
            <v>9.532143240667694E-3</v>
          </cell>
        </row>
        <row r="123">
          <cell r="U123">
            <v>7.4395419171514503E-3</v>
          </cell>
        </row>
        <row r="124">
          <cell r="U124">
            <v>6.0071509073609036E-3</v>
          </cell>
        </row>
        <row r="125">
          <cell r="U125">
            <v>4.9685769370303194E-3</v>
          </cell>
        </row>
        <row r="126">
          <cell r="U126">
            <v>4.1849947574063052E-3</v>
          </cell>
        </row>
        <row r="127">
          <cell r="U127">
            <v>3.0204678674451126E-2</v>
          </cell>
        </row>
        <row r="128">
          <cell r="U128">
            <v>3.2790801394873982E-2</v>
          </cell>
        </row>
        <row r="129">
          <cell r="U129">
            <v>3.5733735823288738E-2</v>
          </cell>
        </row>
        <row r="130">
          <cell r="U130">
            <v>3.9107103487698927E-2</v>
          </cell>
        </row>
        <row r="131">
          <cell r="U131">
            <v>4.300622466482263E-2</v>
          </cell>
        </row>
        <row r="132">
          <cell r="U132">
            <v>4.7556975843246474E-2</v>
          </cell>
        </row>
        <row r="133">
          <cell r="U133">
            <v>5.292953895226761E-2</v>
          </cell>
        </row>
        <row r="134">
          <cell r="U134">
            <v>5.9360635069274525E-2</v>
          </cell>
        </row>
        <row r="135">
          <cell r="U135">
            <v>6.7191309326450066E-2</v>
          </cell>
        </row>
        <row r="136">
          <cell r="U136">
            <v>7.6935224372143743E-2</v>
          </cell>
        </row>
        <row r="137">
          <cell r="U137">
            <v>8.9412175973891617E-2</v>
          </cell>
        </row>
        <row r="138">
          <cell r="U138">
            <v>0.10603766182414144</v>
          </cell>
        </row>
        <row r="139">
          <cell r="U139">
            <v>0.12954865430840332</v>
          </cell>
        </row>
        <row r="140">
          <cell r="U140">
            <v>0.16626971903909019</v>
          </cell>
        </row>
        <row r="141">
          <cell r="U141">
            <v>0.23662140890345656</v>
          </cell>
        </row>
        <row r="142">
          <cell r="U142">
            <v>0.71733309030381609</v>
          </cell>
        </row>
        <row r="143">
          <cell r="U143">
            <v>0.35693062456159025</v>
          </cell>
        </row>
        <row r="144">
          <cell r="U144">
            <v>0.14479927887995439</v>
          </cell>
        </row>
        <row r="145">
          <cell r="U145">
            <v>9.6338003780376533E-2</v>
          </cell>
        </row>
        <row r="146">
          <cell r="U146">
            <v>7.1252770723991013E-2</v>
          </cell>
        </row>
        <row r="147">
          <cell r="U147">
            <v>5.5610575830707089E-2</v>
          </cell>
        </row>
        <row r="148">
          <cell r="U148">
            <v>4.4903453032522758E-2</v>
          </cell>
        </row>
        <row r="149">
          <cell r="U149">
            <v>3.7140112604301632E-2</v>
          </cell>
        </row>
        <row r="150">
          <cell r="U150">
            <v>3.1282835811612134E-2</v>
          </cell>
        </row>
        <row r="151">
          <cell r="U151">
            <v>1.9193608522226461E-3</v>
          </cell>
        </row>
        <row r="152">
          <cell r="U152">
            <v>2.0836964097077104E-3</v>
          </cell>
        </row>
        <row r="153">
          <cell r="U153">
            <v>2.2707056208778787E-3</v>
          </cell>
        </row>
        <row r="154">
          <cell r="U154">
            <v>2.4850667768102986E-3</v>
          </cell>
        </row>
        <row r="155">
          <cell r="U155">
            <v>2.7328370188348817E-3</v>
          </cell>
        </row>
        <row r="156">
          <cell r="U156">
            <v>3.022015187363487E-3</v>
          </cell>
        </row>
        <row r="157">
          <cell r="U157">
            <v>3.3634155187059669E-3</v>
          </cell>
        </row>
        <row r="158">
          <cell r="U158">
            <v>3.7720804893518916E-3</v>
          </cell>
        </row>
        <row r="159">
          <cell r="U159">
            <v>4.2696818635536817E-3</v>
          </cell>
        </row>
        <row r="160">
          <cell r="U160">
            <v>4.8888604116077939E-3</v>
          </cell>
        </row>
        <row r="161">
          <cell r="U161">
            <v>5.6817101789429433E-3</v>
          </cell>
        </row>
        <row r="162">
          <cell r="U162">
            <v>6.7381791794604894E-3</v>
          </cell>
        </row>
        <row r="163">
          <cell r="U163">
            <v>8.2321887353165955E-3</v>
          </cell>
        </row>
        <row r="164">
          <cell r="U164">
            <v>1.056563432020974E-2</v>
          </cell>
        </row>
        <row r="165">
          <cell r="U165">
            <v>1.503614304068787E-2</v>
          </cell>
        </row>
        <row r="166">
          <cell r="U166">
            <v>4.5583039183185618E-2</v>
          </cell>
        </row>
        <row r="167">
          <cell r="U167">
            <v>2.2681210256422113E-2</v>
          </cell>
        </row>
        <row r="168">
          <cell r="U168">
            <v>9.2012919689603082E-3</v>
          </cell>
        </row>
        <row r="169">
          <cell r="U169">
            <v>6.121812949254693E-3</v>
          </cell>
        </row>
        <row r="170">
          <cell r="U170">
            <v>4.5277680393171526E-3</v>
          </cell>
        </row>
        <row r="171">
          <cell r="U171">
            <v>3.5337824106469375E-3</v>
          </cell>
        </row>
        <row r="172">
          <cell r="U172">
            <v>2.8533966809964279E-3</v>
          </cell>
        </row>
        <row r="173">
          <cell r="U173">
            <v>2.3600740450894003E-3</v>
          </cell>
        </row>
        <row r="174">
          <cell r="U174">
            <v>1.9878725097679942E-3</v>
          </cell>
        </row>
        <row r="175">
          <cell r="U175">
            <v>0</v>
          </cell>
        </row>
        <row r="176">
          <cell r="U176">
            <v>0</v>
          </cell>
        </row>
        <row r="177">
          <cell r="U177">
            <v>0</v>
          </cell>
        </row>
        <row r="178">
          <cell r="U178">
            <v>0</v>
          </cell>
        </row>
        <row r="179">
          <cell r="U179">
            <v>0</v>
          </cell>
        </row>
        <row r="180">
          <cell r="U180">
            <v>0</v>
          </cell>
        </row>
        <row r="181">
          <cell r="U181">
            <v>0</v>
          </cell>
        </row>
        <row r="182">
          <cell r="U182">
            <v>0</v>
          </cell>
        </row>
        <row r="183">
          <cell r="U183">
            <v>0</v>
          </cell>
        </row>
        <row r="184">
          <cell r="U184">
            <v>0</v>
          </cell>
        </row>
        <row r="185">
          <cell r="U185">
            <v>0</v>
          </cell>
        </row>
        <row r="186">
          <cell r="U186">
            <v>0</v>
          </cell>
        </row>
        <row r="187">
          <cell r="U187">
            <v>0</v>
          </cell>
        </row>
        <row r="188">
          <cell r="U188">
            <v>0</v>
          </cell>
        </row>
        <row r="189">
          <cell r="U189">
            <v>0</v>
          </cell>
        </row>
        <row r="190">
          <cell r="U190">
            <v>0</v>
          </cell>
        </row>
        <row r="191">
          <cell r="U191">
            <v>0</v>
          </cell>
        </row>
        <row r="192">
          <cell r="U192">
            <v>0</v>
          </cell>
        </row>
        <row r="193">
          <cell r="U193">
            <v>0</v>
          </cell>
        </row>
        <row r="194">
          <cell r="U194">
            <v>0</v>
          </cell>
        </row>
        <row r="195">
          <cell r="U195">
            <v>0</v>
          </cell>
        </row>
        <row r="196">
          <cell r="U196">
            <v>0</v>
          </cell>
        </row>
        <row r="197">
          <cell r="U197">
            <v>0</v>
          </cell>
        </row>
        <row r="198">
          <cell r="U198">
            <v>0</v>
          </cell>
        </row>
        <row r="199">
          <cell r="U199">
            <v>6.7682724788903923E-3</v>
          </cell>
        </row>
        <row r="200">
          <cell r="U200">
            <v>7.3477715500219363E-3</v>
          </cell>
        </row>
        <row r="201">
          <cell r="U201">
            <v>8.0072250841483183E-3</v>
          </cell>
        </row>
        <row r="202">
          <cell r="U202">
            <v>8.7631302129626432E-3</v>
          </cell>
        </row>
        <row r="203">
          <cell r="U203">
            <v>9.636846329575649E-3</v>
          </cell>
        </row>
        <row r="204">
          <cell r="U204">
            <v>1.0656579871229152E-2</v>
          </cell>
        </row>
        <row r="205">
          <cell r="U205">
            <v>1.1860465250173688E-2</v>
          </cell>
        </row>
        <row r="206">
          <cell r="U206">
            <v>1.3301546988767213E-2</v>
          </cell>
        </row>
        <row r="207">
          <cell r="U207">
            <v>1.5056246571478792E-2</v>
          </cell>
        </row>
        <row r="208">
          <cell r="U208">
            <v>1.7239665661985402E-2</v>
          </cell>
        </row>
        <row r="209">
          <cell r="U209">
            <v>2.0035504315219877E-2</v>
          </cell>
        </row>
        <row r="210">
          <cell r="U210">
            <v>2.376094763283439E-2</v>
          </cell>
        </row>
        <row r="211">
          <cell r="U211">
            <v>2.9029297119274346E-2</v>
          </cell>
        </row>
        <row r="212">
          <cell r="U212">
            <v>3.7257763129160709E-2</v>
          </cell>
        </row>
        <row r="213">
          <cell r="U213">
            <v>5.3022188617162555E-2</v>
          </cell>
        </row>
        <row r="214">
          <cell r="U214">
            <v>0.16074019080386528</v>
          </cell>
        </row>
        <row r="215">
          <cell r="U215">
            <v>7.9981109851593873E-2</v>
          </cell>
        </row>
        <row r="216">
          <cell r="U216">
            <v>3.2446661153702185E-2</v>
          </cell>
        </row>
        <row r="217">
          <cell r="U217">
            <v>2.1587445663161314E-2</v>
          </cell>
        </row>
        <row r="218">
          <cell r="U218">
            <v>1.5966339928118401E-2</v>
          </cell>
        </row>
        <row r="219">
          <cell r="U219">
            <v>1.246123271122869E-2</v>
          </cell>
        </row>
        <row r="220">
          <cell r="U220">
            <v>1.0061977769829523E-2</v>
          </cell>
        </row>
        <row r="221">
          <cell r="U221">
            <v>8.3223663695257914E-3</v>
          </cell>
        </row>
        <row r="222">
          <cell r="U222">
            <v>7.0098662186555676E-3</v>
          </cell>
        </row>
        <row r="223">
          <cell r="U223">
            <v>0</v>
          </cell>
        </row>
        <row r="224">
          <cell r="U224">
            <v>0</v>
          </cell>
        </row>
        <row r="225">
          <cell r="U225">
            <v>0</v>
          </cell>
        </row>
        <row r="226">
          <cell r="U226">
            <v>0</v>
          </cell>
        </row>
        <row r="227">
          <cell r="U227">
            <v>0</v>
          </cell>
        </row>
        <row r="228">
          <cell r="U228">
            <v>0</v>
          </cell>
        </row>
        <row r="229">
          <cell r="U229">
            <v>0</v>
          </cell>
        </row>
        <row r="230">
          <cell r="U230">
            <v>0</v>
          </cell>
        </row>
        <row r="231">
          <cell r="U231">
            <v>0</v>
          </cell>
        </row>
        <row r="232">
          <cell r="U232">
            <v>0</v>
          </cell>
        </row>
        <row r="233">
          <cell r="U233">
            <v>0</v>
          </cell>
        </row>
        <row r="234">
          <cell r="U234">
            <v>0</v>
          </cell>
        </row>
        <row r="235">
          <cell r="U235">
            <v>0</v>
          </cell>
        </row>
        <row r="236">
          <cell r="U236">
            <v>0</v>
          </cell>
        </row>
        <row r="237">
          <cell r="U237">
            <v>0</v>
          </cell>
        </row>
        <row r="238">
          <cell r="U238">
            <v>0</v>
          </cell>
        </row>
        <row r="239">
          <cell r="U239">
            <v>0</v>
          </cell>
        </row>
        <row r="240">
          <cell r="U240">
            <v>0</v>
          </cell>
        </row>
        <row r="241">
          <cell r="U241">
            <v>0</v>
          </cell>
        </row>
        <row r="242">
          <cell r="U242">
            <v>0</v>
          </cell>
        </row>
        <row r="243">
          <cell r="U243">
            <v>0</v>
          </cell>
        </row>
        <row r="244">
          <cell r="U244">
            <v>0</v>
          </cell>
        </row>
        <row r="245">
          <cell r="U245">
            <v>0</v>
          </cell>
        </row>
        <row r="246"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0.51623246492985952</v>
      </c>
      <c r="N7">
        <f>M7/$M$12</f>
        <v>0.1538461538461538</v>
      </c>
      <c r="O7" t="s">
        <v>24</v>
      </c>
      <c r="P7">
        <f>P12*Q7/Q12</f>
        <v>3.3555110220440878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5.6325741117857556E-3</v>
      </c>
      <c r="V7">
        <f>U7</f>
        <v>5.6325741117857556E-3</v>
      </c>
      <c r="W7" s="21">
        <f>V7</f>
        <v>5.6325741117857556E-3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3.8044088176352702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6.1148347589508566E-3</v>
      </c>
      <c r="V8">
        <f>U8+V7</f>
        <v>1.1747408870736612E-2</v>
      </c>
      <c r="W8" s="21">
        <f t="shared" ref="W8:W71" si="10">IF(R8-R7=1,V8-V7,V8-V7+W7)</f>
        <v>1.1747408870736612E-2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4.0176352705410814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6.6636337199606011E-3</v>
      </c>
      <c r="V9">
        <f t="shared" ref="V9:V72" si="13">U9+V8</f>
        <v>1.8411042590697212E-2</v>
      </c>
      <c r="W9">
        <f t="shared" si="10"/>
        <v>1.8411042590697212E-2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0.3142284569138285</v>
      </c>
      <c r="N10">
        <f t="shared" si="7"/>
        <v>9.3645484949833033E-2</v>
      </c>
      <c r="O10" t="s">
        <v>28</v>
      </c>
      <c r="P10">
        <f>P12*Q10/Q12</f>
        <v>4.3318637274549099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7.2926999510860438E-3</v>
      </c>
      <c r="V10">
        <f t="shared" si="13"/>
        <v>2.5703742541783255E-2</v>
      </c>
      <c r="W10">
        <f t="shared" si="10"/>
        <v>2.5703742541783255E-2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0.44889779559118237</v>
      </c>
      <c r="N11">
        <f>M11/$M$12</f>
        <v>0.13377926421404684</v>
      </c>
      <c r="O11" t="s">
        <v>29</v>
      </c>
      <c r="P11">
        <f>P12*Q11/Q12</f>
        <v>5.0837675350701401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8.0198087953049155E-3</v>
      </c>
      <c r="V11">
        <f t="shared" si="13"/>
        <v>3.3723551337088167E-2</v>
      </c>
      <c r="W11">
        <f t="shared" si="10"/>
        <v>3.3723551337088167E-2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3.3555110220440878</v>
      </c>
      <c r="N12">
        <f t="shared" si="7"/>
        <v>1</v>
      </c>
      <c r="O12" t="s">
        <v>30</v>
      </c>
      <c r="P12">
        <f>'Basin Evaluation'!U10</f>
        <v>5.6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8.8684337236823226E-3</v>
      </c>
      <c r="V12">
        <f t="shared" si="13"/>
        <v>4.2591985060770492E-2</v>
      </c>
      <c r="W12">
        <f t="shared" si="10"/>
        <v>4.2591985060770492E-2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1.5316257187692449E-5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1.5316257187692449E-5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0.21322645290581121</v>
      </c>
      <c r="N13">
        <f t="shared" si="7"/>
        <v>6.3545150501672129E-2</v>
      </c>
      <c r="R13">
        <v>1</v>
      </c>
      <c r="S13">
        <v>7</v>
      </c>
      <c r="T13">
        <f t="shared" si="8"/>
        <v>7</v>
      </c>
      <c r="U13">
        <f t="shared" si="9"/>
        <v>9.8703102941291535E-3</v>
      </c>
      <c r="V13">
        <f t="shared" si="13"/>
        <v>5.2462295354899643E-2</v>
      </c>
      <c r="W13">
        <f t="shared" si="10"/>
        <v>5.2462295354899643E-2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6.2870299826012742E-4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6.2870299826012753E-4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1.1069582297300607E-2</v>
      </c>
      <c r="V14">
        <f t="shared" si="13"/>
        <v>6.3531877652200253E-2</v>
      </c>
      <c r="W14">
        <f t="shared" si="10"/>
        <v>6.3531877652200253E-2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2.275144047953372E-3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2.275144047953372E-3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0.75190380761523024</v>
      </c>
      <c r="N15">
        <f t="shared" si="7"/>
        <v>0.22408026755852839</v>
      </c>
      <c r="R15">
        <v>1</v>
      </c>
      <c r="S15">
        <v>9</v>
      </c>
      <c r="T15">
        <f t="shared" si="8"/>
        <v>9</v>
      </c>
      <c r="U15">
        <f t="shared" si="9"/>
        <v>1.2529847893044297E-2</v>
      </c>
      <c r="V15">
        <f t="shared" si="13"/>
        <v>7.6061725545244555E-2</v>
      </c>
      <c r="W15">
        <f t="shared" si="10"/>
        <v>7.6061725545244555E-2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5.1905467721067968E-3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5.1905467721067968E-3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1.4346894987812346E-2</v>
      </c>
      <c r="V16">
        <f t="shared" si="13"/>
        <v>9.0408620533056899E-2</v>
      </c>
      <c r="W16">
        <f t="shared" si="10"/>
        <v>9.0408620533056899E-2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9.6951060633236469E-3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9.6951060633236469E-3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5.6</v>
      </c>
      <c r="R17">
        <v>1</v>
      </c>
      <c r="S17">
        <v>11</v>
      </c>
      <c r="T17">
        <f t="shared" si="8"/>
        <v>11</v>
      </c>
      <c r="U17">
        <f t="shared" si="9"/>
        <v>1.6673599249210552E-2</v>
      </c>
      <c r="V17">
        <f t="shared" si="13"/>
        <v>0.10708221978226745</v>
      </c>
      <c r="W17">
        <f t="shared" si="10"/>
        <v>0.10708221978226745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1.6242680948326604E-2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1.6242680948326604E-2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1.9773922950888839E-2</v>
      </c>
      <c r="V18">
        <f t="shared" si="13"/>
        <v>0.12685614273315629</v>
      </c>
      <c r="W18">
        <f t="shared" si="10"/>
        <v>0.12685614273315629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2.5516382885058607E-2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2.5516382885058607E-2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2.4158257213688254E-2</v>
      </c>
      <c r="V19">
        <f t="shared" si="13"/>
        <v>0.15101439994684454</v>
      </c>
      <c r="W19">
        <f t="shared" si="10"/>
        <v>0.15101439994684454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3.8639514897509386E-2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3.8639514897509386E-2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3.1006008212417738E-2</v>
      </c>
      <c r="V20">
        <f t="shared" si="13"/>
        <v>0.18202040815926229</v>
      </c>
      <c r="W20">
        <f t="shared" si="10"/>
        <v>0.18202040815926229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5.7745200116570743E-2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5.7745200116570743E-2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4.4125204457521022E-2</v>
      </c>
      <c r="V21">
        <f t="shared" si="13"/>
        <v>0.22614561261678331</v>
      </c>
      <c r="W21">
        <f t="shared" si="10"/>
        <v>0.22614561261678331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8.8202314389161193E-2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8.8202314389161193E-2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0.13376840844826401</v>
      </c>
      <c r="V22">
        <f t="shared" si="13"/>
        <v>0.35991402106504733</v>
      </c>
      <c r="W22">
        <f t="shared" si="10"/>
        <v>0.35991402106504733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0.19462416300845237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0.19462416300845237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6.6560489428734743E-2</v>
      </c>
      <c r="V23">
        <f t="shared" si="13"/>
        <v>0.42647451049378204</v>
      </c>
      <c r="W23">
        <f t="shared" si="10"/>
        <v>0.42647451049378204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0.25219975091923741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0.25219975091923741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2.7002196527730414E-2</v>
      </c>
      <c r="V24">
        <f t="shared" si="13"/>
        <v>0.45347670702151244</v>
      </c>
      <c r="W24">
        <f t="shared" si="10"/>
        <v>0.45347670702151244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0.27610992278410817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0.27610992278410817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1.7965128910093518E-2</v>
      </c>
      <c r="V25">
        <f t="shared" si="13"/>
        <v>0.47144183593160593</v>
      </c>
      <c r="W25">
        <f t="shared" si="10"/>
        <v>0.47144183593160593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0.29216360910442146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0.29216360910442146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1.3287229971839811E-2</v>
      </c>
      <c r="V26">
        <f t="shared" si="13"/>
        <v>0.48472906590344572</v>
      </c>
      <c r="W26">
        <f t="shared" si="10"/>
        <v>0.48472906590344572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0.30410529579355444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0.30410529579355444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1.0370270551180805E-2</v>
      </c>
      <c r="V27">
        <f t="shared" si="13"/>
        <v>0.4950993364546265</v>
      </c>
      <c r="W27">
        <f t="shared" si="10"/>
        <v>0.4950993364546265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0.31346314756181909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0.31346314756181909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8.3736042951091348E-3</v>
      </c>
      <c r="V28">
        <f t="shared" si="13"/>
        <v>0.50347294074973559</v>
      </c>
      <c r="W28">
        <f t="shared" si="10"/>
        <v>0.50347294074973559</v>
      </c>
      <c r="X28">
        <f t="shared" si="14"/>
        <v>0</v>
      </c>
      <c r="Y28">
        <f t="shared" si="14"/>
        <v>0</v>
      </c>
      <c r="Z28">
        <f t="shared" si="14"/>
        <v>4.8178341594384799E-6</v>
      </c>
      <c r="AA28">
        <f t="shared" si="14"/>
        <v>0.32104224361638722</v>
      </c>
      <c r="AC28">
        <f t="shared" si="12"/>
        <v>0</v>
      </c>
      <c r="AD28">
        <f t="shared" si="12"/>
        <v>0</v>
      </c>
      <c r="AE28">
        <f t="shared" si="12"/>
        <v>4.8178341594384799E-6</v>
      </c>
      <c r="AF28">
        <f t="shared" si="12"/>
        <v>0.32104224361638722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6.9258951243452906E-3</v>
      </c>
      <c r="V29">
        <f t="shared" si="13"/>
        <v>0.51039883587408086</v>
      </c>
      <c r="W29">
        <f t="shared" si="10"/>
        <v>0.51039883587408086</v>
      </c>
      <c r="X29">
        <f t="shared" si="14"/>
        <v>0</v>
      </c>
      <c r="Y29">
        <f t="shared" si="14"/>
        <v>0</v>
      </c>
      <c r="Z29">
        <f t="shared" si="14"/>
        <v>4.3075142479668909E-5</v>
      </c>
      <c r="AA29">
        <f t="shared" si="14"/>
        <v>0.32732591707760034</v>
      </c>
      <c r="AC29">
        <f t="shared" si="12"/>
        <v>0</v>
      </c>
      <c r="AD29">
        <f t="shared" si="12"/>
        <v>0</v>
      </c>
      <c r="AE29">
        <f t="shared" si="12"/>
        <v>4.3075142479668909E-5</v>
      </c>
      <c r="AF29">
        <f t="shared" si="12"/>
        <v>0.32732591707760034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5.8336290557784842E-3</v>
      </c>
      <c r="V30">
        <f t="shared" si="13"/>
        <v>0.5162324649298593</v>
      </c>
      <c r="W30">
        <f t="shared" si="10"/>
        <v>0.5162324649298593</v>
      </c>
      <c r="X30">
        <f t="shared" si="14"/>
        <v>0</v>
      </c>
      <c r="Y30">
        <f t="shared" si="14"/>
        <v>0</v>
      </c>
      <c r="Z30">
        <f t="shared" si="14"/>
        <v>1.0471723951246972E-4</v>
      </c>
      <c r="AA30">
        <f t="shared" si="14"/>
        <v>0.33262876536066355</v>
      </c>
      <c r="AC30">
        <f t="shared" si="12"/>
        <v>0</v>
      </c>
      <c r="AD30">
        <f t="shared" si="12"/>
        <v>0</v>
      </c>
      <c r="AE30">
        <f t="shared" si="12"/>
        <v>1.0471723951246972E-4</v>
      </c>
      <c r="AF30">
        <f t="shared" si="12"/>
        <v>0.33262876536066355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0.5162324649298593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1.0471723951246972E-4</v>
      </c>
      <c r="AA31">
        <f t="shared" si="14"/>
        <v>0.33262876536066355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0.5162324649298593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1.0471723951246972E-4</v>
      </c>
      <c r="AA32">
        <f t="shared" si="14"/>
        <v>0.33262876536066355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0.5162324649298593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1.0471723951246972E-4</v>
      </c>
      <c r="AA33">
        <f t="shared" si="14"/>
        <v>0.33262876536066355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0.5162324649298593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1.0471723951246972E-4</v>
      </c>
      <c r="AA34">
        <f t="shared" si="14"/>
        <v>0.33262876536066355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0.5162324649298593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1.0471723951246972E-4</v>
      </c>
      <c r="AA35">
        <f t="shared" si="14"/>
        <v>0.33262876536066355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0.5162324649298593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1.0471723951246972E-4</v>
      </c>
      <c r="AA36">
        <f t="shared" si="14"/>
        <v>0.33262876536066355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0.5162324649298593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1.0471723951246972E-4</v>
      </c>
      <c r="AA37">
        <f t="shared" si="14"/>
        <v>0.33262876536066355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0.5162324649298593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1.0471723951246972E-4</v>
      </c>
      <c r="AA38">
        <f t="shared" si="14"/>
        <v>0.33262876536066355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0.5162324649298593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1.0471723951246972E-4</v>
      </c>
      <c r="AA39">
        <f t="shared" si="14"/>
        <v>0.33262876536066355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0.5162324649298593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1.0471723951246972E-4</v>
      </c>
      <c r="AA40">
        <f t="shared" si="17"/>
        <v>0.33262876536066355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0.5162324649298593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1.0471723951246972E-4</v>
      </c>
      <c r="AA41">
        <f t="shared" si="17"/>
        <v>0.33262876536066355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0.5162324649298593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1.0471723951246972E-4</v>
      </c>
      <c r="AA42">
        <f t="shared" si="17"/>
        <v>0.33262876536066355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0.5162324649298593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1.0471723951246972E-4</v>
      </c>
      <c r="AA43">
        <f t="shared" si="17"/>
        <v>0.33262876536066355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0.5162324649298593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1.0471723951246972E-4</v>
      </c>
      <c r="AA44">
        <f t="shared" si="17"/>
        <v>0.33262876536066355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0.5162324649298593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1.0471723951246972E-4</v>
      </c>
      <c r="AA45">
        <f t="shared" si="17"/>
        <v>0.33262876536066355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0.5162324649298593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1.0471723951246972E-4</v>
      </c>
      <c r="AA46">
        <f t="shared" si="17"/>
        <v>0.33262876536066355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0.5162324649298593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1.0471723951246972E-4</v>
      </c>
      <c r="AA47">
        <f t="shared" si="17"/>
        <v>0.33262876536066355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0.5162324649298593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1.0471723951246972E-4</v>
      </c>
      <c r="AA48">
        <f t="shared" si="17"/>
        <v>0.33262876536066355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0.5162324649298593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1.0471723951246972E-4</v>
      </c>
      <c r="AA49">
        <f t="shared" si="17"/>
        <v>0.33262876536066355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0.5162324649298593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1.0471723951246972E-4</v>
      </c>
      <c r="AA50">
        <f t="shared" si="17"/>
        <v>0.33262876536066355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0.5162324649298593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1.0471723951246972E-4</v>
      </c>
      <c r="AA51">
        <f t="shared" si="17"/>
        <v>0.33262876536066355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0.5162324649298593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1.0471723951246972E-4</v>
      </c>
      <c r="AA52">
        <f t="shared" si="17"/>
        <v>0.33262876536066355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0.5162324649298593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1.0471723951246972E-4</v>
      </c>
      <c r="AA53">
        <f t="shared" si="17"/>
        <v>0.33262876536066355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0.5162324649298593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1.0471723951246972E-4</v>
      </c>
      <c r="AA54">
        <f t="shared" si="17"/>
        <v>0.33262876536066355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0.5162324649298593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1.0471723951246972E-4</v>
      </c>
      <c r="AA55">
        <f t="shared" si="17"/>
        <v>0.33262876536066355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0.5162324649298593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1.0471723951246972E-4</v>
      </c>
      <c r="AA56">
        <f t="shared" si="18"/>
        <v>0.33262876536066355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0.5162324649298593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1.0471723951246972E-4</v>
      </c>
      <c r="AA57">
        <f t="shared" si="18"/>
        <v>0.33262876536066355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0.5162324649298593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1.0471723951246972E-4</v>
      </c>
      <c r="AA58">
        <f t="shared" si="18"/>
        <v>0.33262876536066355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0.5162324649298593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1.0471723951246972E-4</v>
      </c>
      <c r="AA59">
        <f t="shared" si="18"/>
        <v>0.33262876536066355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0.5162324649298593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1.0471723951246972E-4</v>
      </c>
      <c r="AA60">
        <f t="shared" si="18"/>
        <v>0.33262876536066355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0.5162324649298593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1.0471723951246972E-4</v>
      </c>
      <c r="AA61">
        <f t="shared" si="18"/>
        <v>0.33262876536066355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0.5162324649298593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1.0471723951246972E-4</v>
      </c>
      <c r="AA62">
        <f t="shared" si="18"/>
        <v>0.33262876536066355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0.5162324649298593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1.0471723951246972E-4</v>
      </c>
      <c r="AA63">
        <f t="shared" si="18"/>
        <v>0.33262876536066355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0.5162324649298593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1.0471723951246972E-4</v>
      </c>
      <c r="AA64">
        <f t="shared" si="18"/>
        <v>0.33262876536066355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0.5162324649298593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1.0471723951246972E-4</v>
      </c>
      <c r="AA65">
        <f t="shared" si="18"/>
        <v>0.33262876536066355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0.5162324649298593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1.0471723951246972E-4</v>
      </c>
      <c r="AA66">
        <f t="shared" si="18"/>
        <v>0.33262876536066355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0.5162324649298593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1.0471723951246972E-4</v>
      </c>
      <c r="AA67">
        <f t="shared" si="18"/>
        <v>0.33262876536066355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0.5162324649298593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1.0471723951246972E-4</v>
      </c>
      <c r="AA68">
        <f t="shared" si="18"/>
        <v>0.33262876536066355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0.5162324649298593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1.0471723951246972E-4</v>
      </c>
      <c r="AA69">
        <f t="shared" si="18"/>
        <v>0.33262876536066355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0.5162324649298593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1.0471723951246972E-4</v>
      </c>
      <c r="AA70">
        <f t="shared" si="18"/>
        <v>0.33262876536066355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0.5162324649298593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1.0471723951246972E-4</v>
      </c>
      <c r="AA71">
        <f t="shared" si="18"/>
        <v>0.33262876536066355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0.5162324649298593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1.0471723951246972E-4</v>
      </c>
      <c r="AA72">
        <f t="shared" si="24"/>
        <v>0.33262876536066355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0.5162324649298593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1.0471723951246972E-4</v>
      </c>
      <c r="AA73">
        <f t="shared" si="24"/>
        <v>0.33262876536066355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0.5162324649298593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1.0471723951246972E-4</v>
      </c>
      <c r="AA74">
        <f t="shared" si="24"/>
        <v>0.33262876536066355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0.5162324649298593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1.0471723951246972E-4</v>
      </c>
      <c r="AA75">
        <f t="shared" si="24"/>
        <v>0.33262876536066355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0.5162324649298593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1.0471723951246972E-4</v>
      </c>
      <c r="AA76">
        <f t="shared" si="24"/>
        <v>0.33262876536066355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0.5162324649298593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1.0471723951246972E-4</v>
      </c>
      <c r="AA77">
        <f t="shared" si="24"/>
        <v>0.33262876536066355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0.5162324649298593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1.0471723951246972E-4</v>
      </c>
      <c r="AA78">
        <f t="shared" si="24"/>
        <v>0.33262876536066355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3.4285233723913401E-3</v>
      </c>
      <c r="V79">
        <f t="shared" si="26"/>
        <v>0.5196609883022506</v>
      </c>
      <c r="W79">
        <f>IF(R79-R78=1,V79-V78,V79-V78+W78)</f>
        <v>3.4285233723913011E-3</v>
      </c>
      <c r="X79">
        <f t="shared" si="24"/>
        <v>0</v>
      </c>
      <c r="Y79">
        <f t="shared" si="24"/>
        <v>0</v>
      </c>
      <c r="Z79">
        <f t="shared" si="24"/>
        <v>1.0471723951246972E-4</v>
      </c>
      <c r="AA79">
        <f t="shared" si="24"/>
        <v>0.33262876536066355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3.7220733315353155E-3</v>
      </c>
      <c r="V80">
        <f t="shared" si="26"/>
        <v>0.5233830616337859</v>
      </c>
      <c r="W80">
        <f t="shared" ref="W80:W143" si="27">IF(R80-R79=1,V80-V79,V80-V79+W79)</f>
        <v>7.1505967039265927E-3</v>
      </c>
      <c r="X80">
        <f t="shared" si="24"/>
        <v>0</v>
      </c>
      <c r="Y80">
        <f t="shared" si="24"/>
        <v>0</v>
      </c>
      <c r="Z80">
        <f t="shared" si="24"/>
        <v>1.0471723951246972E-4</v>
      </c>
      <c r="AA80">
        <f t="shared" si="24"/>
        <v>0.33262876536066355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4.0561248730195086E-3</v>
      </c>
      <c r="V81">
        <f t="shared" si="26"/>
        <v>0.52743918650680544</v>
      </c>
      <c r="W81">
        <f t="shared" si="27"/>
        <v>1.1206721576946133E-2</v>
      </c>
      <c r="X81">
        <f t="shared" si="24"/>
        <v>0</v>
      </c>
      <c r="Y81">
        <f t="shared" si="24"/>
        <v>0</v>
      </c>
      <c r="Z81">
        <f t="shared" si="24"/>
        <v>1.0471723951246972E-4</v>
      </c>
      <c r="AA81">
        <f t="shared" si="24"/>
        <v>0.33262876536066355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4.4390347528349963E-3</v>
      </c>
      <c r="V82">
        <f t="shared" si="26"/>
        <v>0.53187822125964046</v>
      </c>
      <c r="W82">
        <f t="shared" si="27"/>
        <v>1.5645756329781157E-2</v>
      </c>
      <c r="X82">
        <f t="shared" si="24"/>
        <v>0</v>
      </c>
      <c r="Y82">
        <f t="shared" si="24"/>
        <v>0</v>
      </c>
      <c r="Z82">
        <f t="shared" si="24"/>
        <v>1.0471723951246972E-4</v>
      </c>
      <c r="AA82">
        <f t="shared" si="24"/>
        <v>0.33262876536066355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4.8816227449682247E-3</v>
      </c>
      <c r="V83">
        <f t="shared" si="26"/>
        <v>0.53675984400460863</v>
      </c>
      <c r="W83">
        <f t="shared" si="27"/>
        <v>2.052737907474933E-2</v>
      </c>
      <c r="X83">
        <f t="shared" si="24"/>
        <v>0</v>
      </c>
      <c r="Y83">
        <f t="shared" si="24"/>
        <v>0</v>
      </c>
      <c r="Z83">
        <f t="shared" si="24"/>
        <v>1.0471723951246972E-4</v>
      </c>
      <c r="AA83">
        <f t="shared" si="24"/>
        <v>0.33262876536066355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5.3981770491979518E-3</v>
      </c>
      <c r="V84">
        <f t="shared" si="26"/>
        <v>0.54215802105380662</v>
      </c>
      <c r="W84">
        <f t="shared" si="27"/>
        <v>2.5925556123947313E-2</v>
      </c>
      <c r="X84">
        <f t="shared" si="24"/>
        <v>0</v>
      </c>
      <c r="Y84">
        <f t="shared" si="24"/>
        <v>0</v>
      </c>
      <c r="Z84">
        <f t="shared" si="24"/>
        <v>1.0471723951246972E-4</v>
      </c>
      <c r="AA84">
        <f t="shared" si="24"/>
        <v>0.33262876536066355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6.0080149616438512E-3</v>
      </c>
      <c r="V85">
        <f t="shared" si="26"/>
        <v>0.54816603601545044</v>
      </c>
      <c r="W85">
        <f t="shared" si="27"/>
        <v>3.1933571085591139E-2</v>
      </c>
      <c r="X85">
        <f t="shared" si="24"/>
        <v>0</v>
      </c>
      <c r="Y85">
        <f t="shared" si="24"/>
        <v>0</v>
      </c>
      <c r="Z85">
        <f t="shared" si="24"/>
        <v>1.0471723951246972E-4</v>
      </c>
      <c r="AA85">
        <f t="shared" si="24"/>
        <v>0.33262876536066355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6.7380066157482158E-3</v>
      </c>
      <c r="V86">
        <f t="shared" si="26"/>
        <v>0.55490404263119864</v>
      </c>
      <c r="W86">
        <f t="shared" si="27"/>
        <v>3.8671577701339332E-2</v>
      </c>
      <c r="X86">
        <f t="shared" si="24"/>
        <v>0</v>
      </c>
      <c r="Y86">
        <f t="shared" si="24"/>
        <v>0</v>
      </c>
      <c r="Z86">
        <f t="shared" si="24"/>
        <v>1.0471723951246972E-4</v>
      </c>
      <c r="AA86">
        <f t="shared" si="24"/>
        <v>0.33262876536066355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7.6268639348965519E-3</v>
      </c>
      <c r="V87">
        <f t="shared" si="26"/>
        <v>0.56253090656609517</v>
      </c>
      <c r="W87">
        <f t="shared" si="27"/>
        <v>4.6298441636235865E-2</v>
      </c>
      <c r="X87">
        <f t="shared" si="24"/>
        <v>0</v>
      </c>
      <c r="Y87">
        <f t="shared" si="24"/>
        <v>0</v>
      </c>
      <c r="Z87">
        <f t="shared" si="24"/>
        <v>1.0471723951246972E-4</v>
      </c>
      <c r="AA87">
        <f t="shared" si="24"/>
        <v>0.33277217559431671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1.4341023365317069E-4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8.732892601277107E-3</v>
      </c>
      <c r="V88">
        <f t="shared" si="26"/>
        <v>0.57126379916737224</v>
      </c>
      <c r="W88">
        <f t="shared" si="27"/>
        <v>5.5031334237512941E-2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1.0471723951246972E-4</v>
      </c>
      <c r="AA88">
        <f t="shared" si="28"/>
        <v>0.33355441608883807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9.2565072817450786E-4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1.0149147369084715E-2</v>
      </c>
      <c r="V89">
        <f t="shared" si="26"/>
        <v>0.58141294653645692</v>
      </c>
      <c r="W89">
        <f t="shared" si="27"/>
        <v>6.5180481606597618E-2</v>
      </c>
      <c r="X89">
        <f t="shared" si="28"/>
        <v>0</v>
      </c>
      <c r="Y89">
        <f t="shared" si="28"/>
        <v>0</v>
      </c>
      <c r="Z89">
        <f t="shared" si="28"/>
        <v>1.0471723951246972E-4</v>
      </c>
      <c r="AA89">
        <f t="shared" si="28"/>
        <v>0.33522724642029567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2.5984810596321141E-3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1.2036300926628026E-2</v>
      </c>
      <c r="V90">
        <f t="shared" si="26"/>
        <v>0.59344924746308492</v>
      </c>
      <c r="W90">
        <f t="shared" si="27"/>
        <v>7.7216782533225614E-2</v>
      </c>
      <c r="X90">
        <f t="shared" si="28"/>
        <v>0</v>
      </c>
      <c r="Y90">
        <f t="shared" si="28"/>
        <v>0</v>
      </c>
      <c r="Z90">
        <f t="shared" si="28"/>
        <v>1.0471723951246972E-4</v>
      </c>
      <c r="AA90">
        <f t="shared" si="28"/>
        <v>0.3381385029240932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5.5097375634296734E-3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1.4705026130071156E-2</v>
      </c>
      <c r="V91">
        <f t="shared" si="26"/>
        <v>0.6081542735931561</v>
      </c>
      <c r="W91">
        <f t="shared" si="27"/>
        <v>9.19218086632968E-2</v>
      </c>
      <c r="X91">
        <f t="shared" si="28"/>
        <v>0</v>
      </c>
      <c r="Y91">
        <f t="shared" si="28"/>
        <v>0</v>
      </c>
      <c r="Z91">
        <f t="shared" si="28"/>
        <v>1.0471723951246972E-4</v>
      </c>
      <c r="AA91">
        <f t="shared" si="28"/>
        <v>0.34286349177389558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1.0234726413232028E-2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1.8873222390167376E-2</v>
      </c>
      <c r="V92">
        <f t="shared" si="26"/>
        <v>0.62702749598332352</v>
      </c>
      <c r="W92">
        <f t="shared" si="27"/>
        <v>0.11079503105346422</v>
      </c>
      <c r="X92">
        <f t="shared" si="28"/>
        <v>0</v>
      </c>
      <c r="Y92">
        <f t="shared" si="28"/>
        <v>0</v>
      </c>
      <c r="Z92">
        <f t="shared" si="28"/>
        <v>1.0471723951246972E-4</v>
      </c>
      <c r="AA92">
        <f t="shared" si="28"/>
        <v>0.35049716301775813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1.7868397657094557E-2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2.6858820104578095E-2</v>
      </c>
      <c r="V93">
        <f t="shared" si="26"/>
        <v>0.6538863160879016</v>
      </c>
      <c r="W93">
        <f t="shared" si="27"/>
        <v>0.1376538511580423</v>
      </c>
      <c r="X93">
        <f t="shared" si="28"/>
        <v>0</v>
      </c>
      <c r="Y93">
        <f t="shared" si="28"/>
        <v>0</v>
      </c>
      <c r="Z93">
        <f t="shared" si="28"/>
        <v>1.0471723951246972E-4</v>
      </c>
      <c r="AA93">
        <f t="shared" si="28"/>
        <v>0.36379164066815761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3.1162875307494033E-2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8.142424862068269E-2</v>
      </c>
      <c r="V94">
        <f t="shared" si="26"/>
        <v>0.73531056470858425</v>
      </c>
      <c r="W94">
        <f t="shared" si="27"/>
        <v>0.21907809977872494</v>
      </c>
      <c r="X94">
        <f t="shared" si="28"/>
        <v>0</v>
      </c>
      <c r="Y94">
        <f t="shared" si="28"/>
        <v>0</v>
      </c>
      <c r="Z94">
        <f t="shared" si="28"/>
        <v>1.0471723951246972E-4</v>
      </c>
      <c r="AA94">
        <f t="shared" si="28"/>
        <v>0.41574059444180955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8.3111829081145949E-2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4.0515080521838664E-2</v>
      </c>
      <c r="V95">
        <f t="shared" si="26"/>
        <v>0.77582564523042286</v>
      </c>
      <c r="W95">
        <f t="shared" si="27"/>
        <v>0.25959318030056355</v>
      </c>
      <c r="X95">
        <f t="shared" si="28"/>
        <v>0</v>
      </c>
      <c r="Y95">
        <f t="shared" si="28"/>
        <v>0</v>
      </c>
      <c r="Z95">
        <f t="shared" si="28"/>
        <v>1.0471723951246972E-4</v>
      </c>
      <c r="AA95">
        <f t="shared" si="28"/>
        <v>0.445818669979482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0.11318990461881838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1.6436119625575084E-2</v>
      </c>
      <c r="V96">
        <f t="shared" si="26"/>
        <v>0.79226176485599797</v>
      </c>
      <c r="W96">
        <f t="shared" si="27"/>
        <v>0.27602929992613867</v>
      </c>
      <c r="X96">
        <f t="shared" si="28"/>
        <v>0</v>
      </c>
      <c r="Y96">
        <f t="shared" si="28"/>
        <v>0</v>
      </c>
      <c r="Z96">
        <f t="shared" si="28"/>
        <v>1.0471723951246972E-4</v>
      </c>
      <c r="AA96">
        <f t="shared" si="28"/>
        <v>0.45856963076579332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0.12594086540512972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1.0935295858317828E-2</v>
      </c>
      <c r="V97">
        <f t="shared" si="26"/>
        <v>0.80319706071431585</v>
      </c>
      <c r="W97">
        <f t="shared" si="27"/>
        <v>0.28696459578445654</v>
      </c>
      <c r="X97">
        <f t="shared" si="28"/>
        <v>0</v>
      </c>
      <c r="Y97">
        <f t="shared" si="28"/>
        <v>0</v>
      </c>
      <c r="Z97">
        <f t="shared" si="28"/>
        <v>1.0471723951246972E-4</v>
      </c>
      <c r="AA97">
        <f t="shared" si="28"/>
        <v>0.46720216930394748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0.13457340394328388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8.0878791132938232E-3</v>
      </c>
      <c r="V98">
        <f t="shared" si="26"/>
        <v>0.81128493982760963</v>
      </c>
      <c r="W98">
        <f t="shared" si="27"/>
        <v>0.29505247489775033</v>
      </c>
      <c r="X98">
        <f t="shared" si="28"/>
        <v>0</v>
      </c>
      <c r="Y98">
        <f t="shared" si="28"/>
        <v>0</v>
      </c>
      <c r="Z98">
        <f t="shared" si="28"/>
        <v>1.0471723951246972E-4</v>
      </c>
      <c r="AA98">
        <f t="shared" si="28"/>
        <v>0.47365759254838469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0.14102882718772111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6.3123385963709446E-3</v>
      </c>
      <c r="V99">
        <f t="shared" si="26"/>
        <v>0.81759727842398056</v>
      </c>
      <c r="W99">
        <f t="shared" si="27"/>
        <v>0.30136481349412125</v>
      </c>
      <c r="X99">
        <f t="shared" si="28"/>
        <v>0</v>
      </c>
      <c r="Y99">
        <f t="shared" si="28"/>
        <v>0</v>
      </c>
      <c r="Z99">
        <f t="shared" si="28"/>
        <v>1.0471723951246972E-4</v>
      </c>
      <c r="AA99">
        <f t="shared" si="28"/>
        <v>0.47873533743351049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0.14610657207284689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5.0969765274577498E-3</v>
      </c>
      <c r="V100">
        <f t="shared" si="26"/>
        <v>0.82269425495143833</v>
      </c>
      <c r="W100">
        <f t="shared" si="27"/>
        <v>0.30646179002157903</v>
      </c>
      <c r="X100">
        <f t="shared" si="28"/>
        <v>0</v>
      </c>
      <c r="Y100">
        <f t="shared" si="28"/>
        <v>0</v>
      </c>
      <c r="Z100">
        <f t="shared" si="28"/>
        <v>1.0471723951246972E-4</v>
      </c>
      <c r="AA100">
        <f t="shared" si="28"/>
        <v>0.48285963952699695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0.15023087416633332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4.2157622496014936E-3</v>
      </c>
      <c r="V101">
        <f t="shared" si="26"/>
        <v>0.82691001720103985</v>
      </c>
      <c r="W101">
        <f t="shared" si="27"/>
        <v>0.31067755227118055</v>
      </c>
      <c r="X101">
        <f t="shared" si="28"/>
        <v>0</v>
      </c>
      <c r="Y101">
        <f t="shared" si="28"/>
        <v>0</v>
      </c>
      <c r="Z101">
        <f t="shared" si="28"/>
        <v>1.0471723951246972E-4</v>
      </c>
      <c r="AA101">
        <f t="shared" si="28"/>
        <v>0.48628670084477155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0.15365793548410792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3.5509046426477836E-3</v>
      </c>
      <c r="V102">
        <f t="shared" si="26"/>
        <v>0.83046092184368758</v>
      </c>
      <c r="W102">
        <f t="shared" si="27"/>
        <v>0.31422845691382828</v>
      </c>
      <c r="X102">
        <f t="shared" si="28"/>
        <v>0</v>
      </c>
      <c r="Y102">
        <f t="shared" si="28"/>
        <v>0</v>
      </c>
      <c r="Z102">
        <f t="shared" si="28"/>
        <v>1.0471723951246972E-4</v>
      </c>
      <c r="AA102">
        <f t="shared" si="28"/>
        <v>0.48918409409489338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0.15655532873422973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4.8978905319876156E-3</v>
      </c>
      <c r="V103">
        <f t="shared" si="26"/>
        <v>0.83535881237567522</v>
      </c>
      <c r="W103">
        <f t="shared" si="27"/>
        <v>4.8978905319876365E-3</v>
      </c>
      <c r="X103">
        <f t="shared" si="28"/>
        <v>0</v>
      </c>
      <c r="Y103">
        <f t="shared" si="28"/>
        <v>0</v>
      </c>
      <c r="Z103">
        <f t="shared" si="28"/>
        <v>1.0471723951246972E-4</v>
      </c>
      <c r="AA103">
        <f t="shared" si="28"/>
        <v>0.48918409409489338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5.3172476164790082E-3</v>
      </c>
      <c r="V104">
        <f t="shared" si="26"/>
        <v>0.84067605999215422</v>
      </c>
      <c r="W104">
        <f t="shared" si="27"/>
        <v>1.021513814846664E-2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1.0471723951246972E-4</v>
      </c>
      <c r="AA104">
        <f t="shared" si="31"/>
        <v>0.48918409409489338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5.7944641043135682E-3</v>
      </c>
      <c r="V105">
        <f t="shared" si="26"/>
        <v>0.84647052409646784</v>
      </c>
      <c r="W105">
        <f t="shared" si="27"/>
        <v>1.6009602252780253E-2</v>
      </c>
      <c r="X105">
        <f t="shared" si="31"/>
        <v>0</v>
      </c>
      <c r="Y105">
        <f t="shared" si="31"/>
        <v>0</v>
      </c>
      <c r="Z105">
        <f t="shared" si="31"/>
        <v>1.0471723951246972E-4</v>
      </c>
      <c r="AA105">
        <f t="shared" si="31"/>
        <v>0.48918409409489338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6.3414782183356926E-3</v>
      </c>
      <c r="V106">
        <f t="shared" si="26"/>
        <v>0.85281200231480347</v>
      </c>
      <c r="W106">
        <f t="shared" si="27"/>
        <v>2.2351080471115892E-2</v>
      </c>
      <c r="X106">
        <f t="shared" si="31"/>
        <v>0</v>
      </c>
      <c r="Y106">
        <f t="shared" si="31"/>
        <v>0</v>
      </c>
      <c r="Z106">
        <f t="shared" si="31"/>
        <v>1.0471723951246972E-4</v>
      </c>
      <c r="AA106">
        <f t="shared" si="31"/>
        <v>0.48918409409489338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6.9737467785260165E-3</v>
      </c>
      <c r="V107">
        <f t="shared" si="26"/>
        <v>0.8597857490933295</v>
      </c>
      <c r="W107">
        <f t="shared" si="27"/>
        <v>2.9324827249641916E-2</v>
      </c>
      <c r="X107">
        <f t="shared" si="31"/>
        <v>0</v>
      </c>
      <c r="Y107">
        <f t="shared" si="31"/>
        <v>0</v>
      </c>
      <c r="Z107">
        <f t="shared" si="31"/>
        <v>1.0471723951246972E-4</v>
      </c>
      <c r="AA107">
        <f t="shared" si="31"/>
        <v>0.48918409409489338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7.7116814988541964E-3</v>
      </c>
      <c r="V108">
        <f t="shared" si="26"/>
        <v>0.86749743059218365</v>
      </c>
      <c r="W108">
        <f t="shared" si="27"/>
        <v>3.7036508748496066E-2</v>
      </c>
      <c r="X108">
        <f t="shared" si="31"/>
        <v>0</v>
      </c>
      <c r="Y108">
        <f t="shared" si="31"/>
        <v>0</v>
      </c>
      <c r="Z108">
        <f t="shared" si="31"/>
        <v>1.0471723951246972E-4</v>
      </c>
      <c r="AA108">
        <f t="shared" si="31"/>
        <v>0.48918409409489338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8.5828785166340502E-3</v>
      </c>
      <c r="V109">
        <f t="shared" si="26"/>
        <v>0.87608030910881773</v>
      </c>
      <c r="W109">
        <f t="shared" si="27"/>
        <v>4.5619387265130151E-2</v>
      </c>
      <c r="X109">
        <f t="shared" si="31"/>
        <v>0</v>
      </c>
      <c r="Y109">
        <f t="shared" si="31"/>
        <v>0</v>
      </c>
      <c r="Z109">
        <f t="shared" si="31"/>
        <v>1.0471723951246972E-4</v>
      </c>
      <c r="AA109">
        <f t="shared" si="31"/>
        <v>0.48929453489381142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1.104407989180113E-4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9.6257237367831407E-3</v>
      </c>
      <c r="V110">
        <f t="shared" si="26"/>
        <v>0.8857060328456009</v>
      </c>
      <c r="W110">
        <f t="shared" si="27"/>
        <v>5.5245111001913316E-2</v>
      </c>
      <c r="X110">
        <f t="shared" si="31"/>
        <v>0</v>
      </c>
      <c r="Y110">
        <f t="shared" si="31"/>
        <v>0</v>
      </c>
      <c r="Z110">
        <f t="shared" si="31"/>
        <v>1.0471723951246972E-4</v>
      </c>
      <c r="AA110">
        <f t="shared" si="31"/>
        <v>0.49013686249861105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9.5276840371766671E-4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1.0895519906995044E-2</v>
      </c>
      <c r="V111">
        <f t="shared" si="26"/>
        <v>0.8966015527525959</v>
      </c>
      <c r="W111">
        <f t="shared" si="27"/>
        <v>6.6140630908908316E-2</v>
      </c>
      <c r="X111">
        <f t="shared" si="31"/>
        <v>0</v>
      </c>
      <c r="Y111">
        <f t="shared" si="31"/>
        <v>0</v>
      </c>
      <c r="Z111">
        <f t="shared" si="31"/>
        <v>1.0471723951246972E-4</v>
      </c>
      <c r="AA111">
        <f t="shared" si="31"/>
        <v>0.49197966425555983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2.7955701606664448E-3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1.2475560858967264E-2</v>
      </c>
      <c r="V112">
        <f t="shared" si="26"/>
        <v>0.90907711361156318</v>
      </c>
      <c r="W112">
        <f t="shared" si="27"/>
        <v>7.8616191767875598E-2</v>
      </c>
      <c r="X112">
        <f t="shared" si="31"/>
        <v>0</v>
      </c>
      <c r="Y112">
        <f t="shared" si="31"/>
        <v>0</v>
      </c>
      <c r="Z112">
        <f t="shared" si="31"/>
        <v>1.0471723951246972E-4</v>
      </c>
      <c r="AA112">
        <f t="shared" si="31"/>
        <v>0.49509124211744759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5.9071480225541817E-3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1.4498781955835267E-2</v>
      </c>
      <c r="V113">
        <f t="shared" si="26"/>
        <v>0.9235758955673985</v>
      </c>
      <c r="W113">
        <f t="shared" si="27"/>
        <v>9.3114973723710914E-2</v>
      </c>
      <c r="X113">
        <f t="shared" si="31"/>
        <v>0</v>
      </c>
      <c r="Y113">
        <f t="shared" si="31"/>
        <v>0</v>
      </c>
      <c r="Z113">
        <f t="shared" si="31"/>
        <v>1.0471723951246972E-4</v>
      </c>
      <c r="AA113">
        <f t="shared" si="31"/>
        <v>0.49985242045708256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1.0668326362189126E-2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1.7194715609468562E-2</v>
      </c>
      <c r="V114">
        <f t="shared" si="26"/>
        <v>0.94077061117686711</v>
      </c>
      <c r="W114">
        <f t="shared" si="27"/>
        <v>0.11030968933317953</v>
      </c>
      <c r="X114">
        <f t="shared" si="31"/>
        <v>0</v>
      </c>
      <c r="Y114">
        <f t="shared" si="31"/>
        <v>0</v>
      </c>
      <c r="Z114">
        <f t="shared" si="31"/>
        <v>1.0471723951246972E-4</v>
      </c>
      <c r="AA114">
        <f t="shared" si="31"/>
        <v>0.50683675809500128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1.7652664000107881E-2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2.100718018581588E-2</v>
      </c>
      <c r="V115">
        <f t="shared" si="26"/>
        <v>0.96177779136268304</v>
      </c>
      <c r="W115">
        <f t="shared" si="27"/>
        <v>0.13131686951899546</v>
      </c>
      <c r="X115">
        <f t="shared" si="31"/>
        <v>0</v>
      </c>
      <c r="Y115">
        <f t="shared" si="31"/>
        <v>0</v>
      </c>
      <c r="Z115">
        <f t="shared" si="31"/>
        <v>1.0471723951246972E-4</v>
      </c>
      <c r="AA115">
        <f t="shared" si="31"/>
        <v>0.5169873658419295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2.7803271747036139E-2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2.696174627166761E-2</v>
      </c>
      <c r="V116">
        <f t="shared" si="26"/>
        <v>0.98873953763435063</v>
      </c>
      <c r="W116">
        <f t="shared" si="27"/>
        <v>0.15827861579066305</v>
      </c>
      <c r="X116">
        <f t="shared" si="31"/>
        <v>0</v>
      </c>
      <c r="Y116">
        <f t="shared" si="31"/>
        <v>0</v>
      </c>
      <c r="Z116">
        <f t="shared" si="31"/>
        <v>1.0471723951246972E-4</v>
      </c>
      <c r="AA116">
        <f t="shared" si="31"/>
        <v>0.53209390658993472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4.2909812495041368E-2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3.836974300654003E-2</v>
      </c>
      <c r="V117">
        <f t="shared" si="26"/>
        <v>1.0271092806408906</v>
      </c>
      <c r="W117">
        <f t="shared" si="27"/>
        <v>0.19664835879720299</v>
      </c>
      <c r="X117">
        <f t="shared" si="31"/>
        <v>0</v>
      </c>
      <c r="Y117">
        <f t="shared" si="31"/>
        <v>0</v>
      </c>
      <c r="Z117">
        <f t="shared" si="31"/>
        <v>1.0471723951246972E-4</v>
      </c>
      <c r="AA117">
        <f t="shared" si="31"/>
        <v>0.55665478122692247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6.7470687132029111E-2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0.11632035517240354</v>
      </c>
      <c r="V118">
        <f t="shared" si="26"/>
        <v>1.143429635813294</v>
      </c>
      <c r="W118">
        <f t="shared" si="27"/>
        <v>0.31296871396960646</v>
      </c>
      <c r="X118">
        <f t="shared" si="31"/>
        <v>0</v>
      </c>
      <c r="Y118">
        <f t="shared" si="31"/>
        <v>0</v>
      </c>
      <c r="Z118">
        <f t="shared" si="31"/>
        <v>1.0471723951246972E-4</v>
      </c>
      <c r="AA118">
        <f t="shared" si="31"/>
        <v>0.64471040860393969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0.15552631450904628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5.7878686459769367E-2</v>
      </c>
      <c r="V119">
        <f t="shared" si="26"/>
        <v>1.2013083222730634</v>
      </c>
      <c r="W119">
        <f t="shared" si="27"/>
        <v>0.37084740042937581</v>
      </c>
      <c r="X119">
        <f t="shared" si="31"/>
        <v>0</v>
      </c>
      <c r="Y119">
        <f t="shared" si="31"/>
        <v>0</v>
      </c>
      <c r="Z119">
        <f t="shared" si="31"/>
        <v>1.0471723951246972E-4</v>
      </c>
      <c r="AA119">
        <f t="shared" si="31"/>
        <v>0.69311204488631062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0.20392795079141726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2.3480170893678629E-2</v>
      </c>
      <c r="V120">
        <f t="shared" si="26"/>
        <v>1.2247884931667421</v>
      </c>
      <c r="W120">
        <f t="shared" si="27"/>
        <v>0.39432757132305452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1.0471723951246972E-4</v>
      </c>
      <c r="AA120">
        <f t="shared" si="33"/>
        <v>0.7133085498577203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0.22412445576282694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1.5621851226168283E-2</v>
      </c>
      <c r="V121">
        <f t="shared" si="26"/>
        <v>1.2404103443929104</v>
      </c>
      <c r="W121">
        <f t="shared" si="27"/>
        <v>0.40994942254922284</v>
      </c>
      <c r="X121">
        <f t="shared" si="33"/>
        <v>0</v>
      </c>
      <c r="Y121">
        <f t="shared" si="33"/>
        <v>0</v>
      </c>
      <c r="Z121">
        <f t="shared" si="33"/>
        <v>1.0471723951246972E-4</v>
      </c>
      <c r="AA121">
        <f t="shared" si="33"/>
        <v>0.72689473857195108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0.2377106444770577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1.1554113018991145E-2</v>
      </c>
      <c r="V122">
        <f t="shared" si="26"/>
        <v>1.2519644574119015</v>
      </c>
      <c r="W122">
        <f t="shared" si="27"/>
        <v>0.42150353556821396</v>
      </c>
      <c r="X122">
        <f t="shared" si="33"/>
        <v>0</v>
      </c>
      <c r="Y122">
        <f t="shared" si="33"/>
        <v>0</v>
      </c>
      <c r="Z122">
        <f t="shared" si="33"/>
        <v>1.0471723951246972E-4</v>
      </c>
      <c r="AA122">
        <f t="shared" si="33"/>
        <v>0.73701322039690909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0.24782912630201573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9.0176265662441826E-3</v>
      </c>
      <c r="V123">
        <f t="shared" si="26"/>
        <v>1.2609820839781458</v>
      </c>
      <c r="W123">
        <f t="shared" si="27"/>
        <v>0.43052116213445824</v>
      </c>
      <c r="X123">
        <f t="shared" si="33"/>
        <v>0</v>
      </c>
      <c r="Y123">
        <f t="shared" si="33"/>
        <v>0</v>
      </c>
      <c r="Z123">
        <f t="shared" si="33"/>
        <v>1.0471723951246972E-4</v>
      </c>
      <c r="AA123">
        <f t="shared" si="33"/>
        <v>0.7449491999229918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0.25576510582809847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7.2813950392253378E-3</v>
      </c>
      <c r="V124">
        <f t="shared" si="26"/>
        <v>1.2682634790173712</v>
      </c>
      <c r="W124">
        <f t="shared" si="27"/>
        <v>0.43780255717368366</v>
      </c>
      <c r="X124">
        <f t="shared" si="33"/>
        <v>0</v>
      </c>
      <c r="Y124">
        <f t="shared" si="33"/>
        <v>0</v>
      </c>
      <c r="Z124">
        <f t="shared" si="33"/>
        <v>1.0471723951246972E-4</v>
      </c>
      <c r="AA124">
        <f t="shared" si="33"/>
        <v>0.7513808890723499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0.26219679497745657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6.0225174994306893E-3</v>
      </c>
      <c r="V125">
        <f t="shared" si="26"/>
        <v>1.2742859965168019</v>
      </c>
      <c r="W125">
        <f t="shared" si="27"/>
        <v>0.44382507467311427</v>
      </c>
      <c r="X125">
        <f t="shared" si="33"/>
        <v>0</v>
      </c>
      <c r="Y125">
        <f t="shared" si="33"/>
        <v>0</v>
      </c>
      <c r="Z125">
        <f t="shared" si="33"/>
        <v>1.0471723951246972E-4</v>
      </c>
      <c r="AA125">
        <f t="shared" si="33"/>
        <v>0.7567160073275625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0.26753191323266923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5.0727209180682492E-3</v>
      </c>
      <c r="V126">
        <f t="shared" si="26"/>
        <v>1.2793587174348702</v>
      </c>
      <c r="W126">
        <f t="shared" si="27"/>
        <v>0.44889779559118259</v>
      </c>
      <c r="X126">
        <f t="shared" si="33"/>
        <v>0</v>
      </c>
      <c r="Y126">
        <f t="shared" si="33"/>
        <v>0</v>
      </c>
      <c r="Z126">
        <f t="shared" si="33"/>
        <v>1.0471723951246972E-4</v>
      </c>
      <c r="AA126">
        <f t="shared" si="33"/>
        <v>0.76122023107287129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0.27203613697797796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3.6611731726607422E-2</v>
      </c>
      <c r="V127">
        <f t="shared" si="26"/>
        <v>1.3159704491614777</v>
      </c>
      <c r="W127">
        <f t="shared" si="27"/>
        <v>3.6611731726607477E-2</v>
      </c>
      <c r="X127">
        <f t="shared" si="33"/>
        <v>0</v>
      </c>
      <c r="Y127">
        <f t="shared" si="33"/>
        <v>0</v>
      </c>
      <c r="Z127">
        <f t="shared" si="33"/>
        <v>1.0471723951246972E-4</v>
      </c>
      <c r="AA127">
        <f t="shared" si="33"/>
        <v>0.76122023107287129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3.9746425933180583E-2</v>
      </c>
      <c r="V128">
        <f t="shared" si="26"/>
        <v>1.3557168750946582</v>
      </c>
      <c r="W128">
        <f t="shared" si="27"/>
        <v>7.635815765978804E-2</v>
      </c>
      <c r="X128">
        <f t="shared" si="33"/>
        <v>0</v>
      </c>
      <c r="Y128">
        <f t="shared" si="33"/>
        <v>0</v>
      </c>
      <c r="Z128">
        <f t="shared" si="33"/>
        <v>1.0471723951246972E-4</v>
      </c>
      <c r="AA128">
        <f t="shared" si="33"/>
        <v>0.76649192583963599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5.2716947667647146E-3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4.3313619179743919E-2</v>
      </c>
      <c r="V129">
        <f t="shared" si="26"/>
        <v>1.3990304942744021</v>
      </c>
      <c r="W129">
        <f t="shared" si="27"/>
        <v>0.1196717768395319</v>
      </c>
      <c r="X129">
        <f t="shared" si="33"/>
        <v>0</v>
      </c>
      <c r="Y129">
        <f t="shared" si="33"/>
        <v>0</v>
      </c>
      <c r="Z129">
        <f t="shared" si="33"/>
        <v>1.0471723951246972E-4</v>
      </c>
      <c r="AA129">
        <f t="shared" si="33"/>
        <v>0.78319749180633991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2.1977260733468656E-2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4.7402549682059293E-2</v>
      </c>
      <c r="V130">
        <f t="shared" si="26"/>
        <v>1.4464330439564614</v>
      </c>
      <c r="W130">
        <f t="shared" si="27"/>
        <v>0.16707432652159127</v>
      </c>
      <c r="X130">
        <f t="shared" si="33"/>
        <v>0</v>
      </c>
      <c r="Y130">
        <f t="shared" si="33"/>
        <v>0</v>
      </c>
      <c r="Z130">
        <f t="shared" si="33"/>
        <v>1.0471723951246972E-4</v>
      </c>
      <c r="AA130">
        <f t="shared" si="33"/>
        <v>0.80947687661712386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4.825664554425263E-2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5.2128757169481968E-2</v>
      </c>
      <c r="V131">
        <f t="shared" si="26"/>
        <v>1.4985618011259434</v>
      </c>
      <c r="W131">
        <f t="shared" si="27"/>
        <v>0.21920308369107322</v>
      </c>
      <c r="X131">
        <f t="shared" si="33"/>
        <v>0</v>
      </c>
      <c r="Y131">
        <f t="shared" si="33"/>
        <v>0</v>
      </c>
      <c r="Z131">
        <f t="shared" si="33"/>
        <v>1.0471723951246972E-4</v>
      </c>
      <c r="AA131">
        <f t="shared" si="33"/>
        <v>0.84442144711517075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8.3201216042299547E-2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5.7644819203935112E-2</v>
      </c>
      <c r="V132">
        <f t="shared" si="26"/>
        <v>1.5562066203298786</v>
      </c>
      <c r="W132">
        <f t="shared" si="27"/>
        <v>0.27684790289500838</v>
      </c>
      <c r="X132">
        <f t="shared" si="33"/>
        <v>0</v>
      </c>
      <c r="Y132">
        <f t="shared" si="33"/>
        <v>0</v>
      </c>
      <c r="Z132">
        <f t="shared" si="33"/>
        <v>1.0471723951246972E-4</v>
      </c>
      <c r="AA132">
        <f t="shared" si="33"/>
        <v>0.88780335536817501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0.12658312429530374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6.4157016911839518E-2</v>
      </c>
      <c r="V133">
        <f t="shared" si="26"/>
        <v>1.6203636372417181</v>
      </c>
      <c r="W133">
        <f t="shared" si="27"/>
        <v>0.34100491980684788</v>
      </c>
      <c r="X133">
        <f t="shared" si="33"/>
        <v>0</v>
      </c>
      <c r="Y133">
        <f t="shared" si="33"/>
        <v>0</v>
      </c>
      <c r="Z133">
        <f t="shared" si="33"/>
        <v>1.0471723951246972E-4</v>
      </c>
      <c r="AA133">
        <f t="shared" si="33"/>
        <v>0.9399204336618695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0.17870020258899827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7.1952284932453967E-2</v>
      </c>
      <c r="V134">
        <f t="shared" si="26"/>
        <v>1.6923159221741719</v>
      </c>
      <c r="W134">
        <f t="shared" si="27"/>
        <v>0.41295720473930175</v>
      </c>
      <c r="X134">
        <f t="shared" si="33"/>
        <v>0</v>
      </c>
      <c r="Y134">
        <f t="shared" si="33"/>
        <v>0</v>
      </c>
      <c r="Z134">
        <f t="shared" si="33"/>
        <v>1.0471723951246972E-4</v>
      </c>
      <c r="AA134">
        <f t="shared" si="33"/>
        <v>1.0015593893380044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0.24033915826513325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8.1444011304787955E-2</v>
      </c>
      <c r="V135">
        <f t="shared" si="26"/>
        <v>1.77375993347896</v>
      </c>
      <c r="W135">
        <f t="shared" si="27"/>
        <v>0.49440121604408982</v>
      </c>
      <c r="X135">
        <f t="shared" si="33"/>
        <v>0</v>
      </c>
      <c r="Y135">
        <f t="shared" si="33"/>
        <v>0</v>
      </c>
      <c r="Z135">
        <f t="shared" si="33"/>
        <v>1.0471723951246972E-4</v>
      </c>
      <c r="AA135">
        <f t="shared" si="33"/>
        <v>1.0740524113048688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0.31283218023199766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9.3254817420780275E-2</v>
      </c>
      <c r="V136">
        <f t="shared" si="26"/>
        <v>1.8670147508997403</v>
      </c>
      <c r="W136">
        <f t="shared" si="27"/>
        <v>0.58765603346487016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3.0740377764874433E-3</v>
      </c>
      <c r="AA136">
        <f t="shared" si="38"/>
        <v>1.1594425871511842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2.9693205369749737E-3</v>
      </c>
      <c r="AF136">
        <f t="shared" si="39"/>
        <v>0.39822235607831302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0.1083783951198686</v>
      </c>
      <c r="V137">
        <f t="shared" ref="V137:V200" si="40">U137+V136</f>
        <v>1.975393146019609</v>
      </c>
      <c r="W137">
        <f t="shared" si="27"/>
        <v>0.69603442858473885</v>
      </c>
      <c r="X137">
        <f t="shared" si="38"/>
        <v>0</v>
      </c>
      <c r="Y137">
        <f t="shared" si="38"/>
        <v>0</v>
      </c>
      <c r="Z137">
        <f t="shared" si="38"/>
        <v>1.4358799747916611E-2</v>
      </c>
      <c r="AA137">
        <f t="shared" si="38"/>
        <v>1.260825600328225</v>
      </c>
      <c r="AC137">
        <f t="shared" si="39"/>
        <v>0</v>
      </c>
      <c r="AD137">
        <f t="shared" si="39"/>
        <v>0</v>
      </c>
      <c r="AE137">
        <f t="shared" si="39"/>
        <v>1.4254082508404141E-2</v>
      </c>
      <c r="AF137">
        <f t="shared" si="39"/>
        <v>0.4996053692553537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0.12853049918077747</v>
      </c>
      <c r="V138">
        <f t="shared" si="40"/>
        <v>2.1039236452003864</v>
      </c>
      <c r="W138">
        <f t="shared" si="27"/>
        <v>0.82456492776551626</v>
      </c>
      <c r="X138">
        <f t="shared" si="38"/>
        <v>0</v>
      </c>
      <c r="Y138">
        <f t="shared" si="38"/>
        <v>4.0849702933527989E-3</v>
      </c>
      <c r="Z138">
        <f t="shared" si="38"/>
        <v>3.7399803395938708E-2</v>
      </c>
      <c r="AA138">
        <f t="shared" si="38"/>
        <v>1.3830496192259529</v>
      </c>
      <c r="AC138">
        <f t="shared" si="39"/>
        <v>0</v>
      </c>
      <c r="AD138">
        <f t="shared" si="39"/>
        <v>4.0849702933527989E-3</v>
      </c>
      <c r="AE138">
        <f t="shared" si="39"/>
        <v>3.7295086156426238E-2</v>
      </c>
      <c r="AF138">
        <f t="shared" si="39"/>
        <v>0.62182938815308153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0.15702867188897368</v>
      </c>
      <c r="V139">
        <f t="shared" si="40"/>
        <v>2.2609523170893602</v>
      </c>
      <c r="W139">
        <f t="shared" si="27"/>
        <v>0.98159359965449</v>
      </c>
      <c r="X139">
        <f t="shared" si="38"/>
        <v>0</v>
      </c>
      <c r="Y139">
        <f t="shared" si="38"/>
        <v>2.0509450993131104E-2</v>
      </c>
      <c r="Z139">
        <f t="shared" si="38"/>
        <v>7.7892781734635402E-2</v>
      </c>
      <c r="AA139">
        <f t="shared" si="38"/>
        <v>1.534295300114473</v>
      </c>
      <c r="AC139">
        <f t="shared" si="39"/>
        <v>0</v>
      </c>
      <c r="AD139">
        <f t="shared" si="39"/>
        <v>2.0509450993131104E-2</v>
      </c>
      <c r="AE139">
        <f t="shared" si="39"/>
        <v>7.7788064495122933E-2</v>
      </c>
      <c r="AF139">
        <f t="shared" si="39"/>
        <v>0.7730750690416015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0.20153905338071534</v>
      </c>
      <c r="V140">
        <f t="shared" si="40"/>
        <v>2.4624913704700755</v>
      </c>
      <c r="W140">
        <f t="shared" si="27"/>
        <v>1.1831326530352053</v>
      </c>
      <c r="X140">
        <f t="shared" si="38"/>
        <v>0</v>
      </c>
      <c r="Y140">
        <f t="shared" si="38"/>
        <v>5.77907372164519E-2</v>
      </c>
      <c r="Z140">
        <f t="shared" si="38"/>
        <v>0.14671193488026496</v>
      </c>
      <c r="AA140">
        <f t="shared" si="38"/>
        <v>1.7303888048393699</v>
      </c>
      <c r="AC140">
        <f t="shared" si="39"/>
        <v>0</v>
      </c>
      <c r="AD140">
        <f t="shared" si="39"/>
        <v>5.77907372164519E-2</v>
      </c>
      <c r="AE140">
        <f t="shared" si="39"/>
        <v>0.14660721764075249</v>
      </c>
      <c r="AF140">
        <f t="shared" si="39"/>
        <v>0.96916857376649834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0.28681382897388669</v>
      </c>
      <c r="V141">
        <f t="shared" si="40"/>
        <v>2.7493051994439623</v>
      </c>
      <c r="W141">
        <f t="shared" si="27"/>
        <v>1.4699464820090922</v>
      </c>
      <c r="X141">
        <f t="shared" si="38"/>
        <v>5.5552421601540126E-3</v>
      </c>
      <c r="Y141">
        <f t="shared" si="38"/>
        <v>0.13751375670648588</v>
      </c>
      <c r="Z141">
        <f t="shared" si="38"/>
        <v>0.27123171670179091</v>
      </c>
      <c r="AA141">
        <f t="shared" si="38"/>
        <v>2.0117702308585974</v>
      </c>
      <c r="AC141">
        <f t="shared" si="39"/>
        <v>5.5552421601540126E-3</v>
      </c>
      <c r="AD141">
        <f t="shared" si="39"/>
        <v>0.13751375670648588</v>
      </c>
      <c r="AE141">
        <f t="shared" si="39"/>
        <v>0.27112699946227842</v>
      </c>
      <c r="AF141">
        <f t="shared" si="39"/>
        <v>1.2505499997857261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0.86949465491371636</v>
      </c>
      <c r="V142">
        <f t="shared" si="40"/>
        <v>3.6187998543576789</v>
      </c>
      <c r="W142">
        <f t="shared" si="27"/>
        <v>2.339441136922809</v>
      </c>
      <c r="X142">
        <f t="shared" si="38"/>
        <v>0.15094803249109462</v>
      </c>
      <c r="Y142">
        <f t="shared" si="38"/>
        <v>0.52015177689164238</v>
      </c>
      <c r="Z142">
        <f t="shared" si="38"/>
        <v>0.77982348503531662</v>
      </c>
      <c r="AA142">
        <f t="shared" si="38"/>
        <v>2.8724051179913146</v>
      </c>
      <c r="AC142">
        <f t="shared" si="39"/>
        <v>0.15094803249109462</v>
      </c>
      <c r="AD142">
        <f t="shared" si="39"/>
        <v>0.52015177689164238</v>
      </c>
      <c r="AE142">
        <f t="shared" si="39"/>
        <v>0.77971876779580407</v>
      </c>
      <c r="AF142">
        <f t="shared" si="39"/>
        <v>2.1111848869184433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0.43264318128677598</v>
      </c>
      <c r="V143">
        <f t="shared" si="40"/>
        <v>4.0514430356444553</v>
      </c>
      <c r="W143">
        <f t="shared" si="27"/>
        <v>2.7720843182095853</v>
      </c>
      <c r="X143">
        <f t="shared" si="38"/>
        <v>0.28277883717187213</v>
      </c>
      <c r="Y143">
        <f t="shared" si="38"/>
        <v>0.7670465182729086</v>
      </c>
      <c r="Z143">
        <f t="shared" si="38"/>
        <v>1.0818892802982725</v>
      </c>
      <c r="AA143">
        <f t="shared" si="38"/>
        <v>3.3025954664224395</v>
      </c>
      <c r="AC143">
        <f t="shared" si="39"/>
        <v>0.28277883717187213</v>
      </c>
      <c r="AD143">
        <f t="shared" si="39"/>
        <v>0.7670465182729086</v>
      </c>
      <c r="AE143">
        <f t="shared" si="39"/>
        <v>1.0817845630587599</v>
      </c>
      <c r="AF143">
        <f t="shared" si="39"/>
        <v>2.5413752353495682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0.17551427743024772</v>
      </c>
      <c r="V144">
        <f t="shared" si="40"/>
        <v>4.2269573130747027</v>
      </c>
      <c r="W144">
        <f t="shared" ref="W144:W207" si="41">IF(R144-R143=1,V144-V143,V144-V143+W143)</f>
        <v>2.9475985956398327</v>
      </c>
      <c r="X144">
        <f t="shared" si="38"/>
        <v>0.34546501883050001</v>
      </c>
      <c r="Y144">
        <f t="shared" si="38"/>
        <v>0.87516486140784255</v>
      </c>
      <c r="Z144">
        <f t="shared" si="38"/>
        <v>1.2109424134619864</v>
      </c>
      <c r="AA144">
        <f t="shared" si="38"/>
        <v>3.4773092104786354</v>
      </c>
      <c r="AC144">
        <f t="shared" si="39"/>
        <v>0.34546501883050001</v>
      </c>
      <c r="AD144">
        <f t="shared" si="39"/>
        <v>0.87516486140784255</v>
      </c>
      <c r="AE144">
        <f t="shared" si="39"/>
        <v>1.2108376962224738</v>
      </c>
      <c r="AF144">
        <f t="shared" si="39"/>
        <v>2.7160889794057641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0.1167733379156079</v>
      </c>
      <c r="V145">
        <f t="shared" si="40"/>
        <v>4.3437306509903104</v>
      </c>
      <c r="W145">
        <f t="shared" si="41"/>
        <v>3.0643719335554405</v>
      </c>
      <c r="X145">
        <f t="shared" si="38"/>
        <v>0.38985402897708549</v>
      </c>
      <c r="Y145">
        <f t="shared" si="38"/>
        <v>0.94932903343386943</v>
      </c>
      <c r="Z145">
        <f t="shared" si="38"/>
        <v>1.2985882211930202</v>
      </c>
      <c r="AA145">
        <f t="shared" si="38"/>
        <v>3.5935981688375307</v>
      </c>
      <c r="AC145">
        <f t="shared" si="39"/>
        <v>0.38985402897708549</v>
      </c>
      <c r="AD145">
        <f t="shared" si="39"/>
        <v>0.94932903343386943</v>
      </c>
      <c r="AE145">
        <f t="shared" si="39"/>
        <v>1.2984835039535076</v>
      </c>
      <c r="AF145">
        <f t="shared" si="39"/>
        <v>2.8323779377646594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8.6366994816958795E-2</v>
      </c>
      <c r="V146">
        <f t="shared" si="40"/>
        <v>4.4300976458072689</v>
      </c>
      <c r="W146">
        <f t="shared" si="41"/>
        <v>3.150738928372399</v>
      </c>
      <c r="X146">
        <f t="shared" si="38"/>
        <v>0.4240004441315724</v>
      </c>
      <c r="Y146">
        <f t="shared" si="38"/>
        <v>1.0052556171429705</v>
      </c>
      <c r="Z146">
        <f t="shared" si="38"/>
        <v>1.3642617758868545</v>
      </c>
      <c r="AA146">
        <f t="shared" si="38"/>
        <v>3.6796288706202587</v>
      </c>
      <c r="AC146">
        <f t="shared" si="39"/>
        <v>0.4240004441315724</v>
      </c>
      <c r="AD146">
        <f t="shared" si="39"/>
        <v>1.0052556171429705</v>
      </c>
      <c r="AE146">
        <f t="shared" si="39"/>
        <v>1.3641570586473419</v>
      </c>
      <c r="AF146">
        <f t="shared" si="39"/>
        <v>2.9184086395473874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6.7406758582675252E-2</v>
      </c>
      <c r="V147">
        <f t="shared" si="40"/>
        <v>4.4975044043899439</v>
      </c>
      <c r="W147">
        <f t="shared" si="41"/>
        <v>3.218145686955074</v>
      </c>
      <c r="X147">
        <f t="shared" si="38"/>
        <v>0.45140277473120105</v>
      </c>
      <c r="Y147">
        <f t="shared" si="38"/>
        <v>1.0495105428890061</v>
      </c>
      <c r="Z147">
        <f t="shared" si="38"/>
        <v>1.4159938891310986</v>
      </c>
      <c r="AA147">
        <f t="shared" si="38"/>
        <v>3.746785098899593</v>
      </c>
      <c r="AC147">
        <f t="shared" si="39"/>
        <v>0.45140277473120105</v>
      </c>
      <c r="AD147">
        <f t="shared" si="39"/>
        <v>1.0495105428890061</v>
      </c>
      <c r="AE147">
        <f t="shared" si="39"/>
        <v>1.415889171891586</v>
      </c>
      <c r="AF147">
        <f t="shared" si="39"/>
        <v>2.9855648678267217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5.4428427918209392E-2</v>
      </c>
      <c r="V148">
        <f t="shared" si="40"/>
        <v>4.5519328323081529</v>
      </c>
      <c r="W148">
        <f t="shared" si="41"/>
        <v>3.272574114873283</v>
      </c>
      <c r="X148">
        <f t="shared" si="38"/>
        <v>0.473998351568715</v>
      </c>
      <c r="Y148">
        <f t="shared" si="38"/>
        <v>1.0856191340463215</v>
      </c>
      <c r="Z148">
        <f t="shared" si="38"/>
        <v>1.4580580916227792</v>
      </c>
      <c r="AA148">
        <f t="shared" si="38"/>
        <v>3.8010184063574095</v>
      </c>
      <c r="AC148">
        <f t="shared" si="39"/>
        <v>0.473998351568715</v>
      </c>
      <c r="AD148">
        <f t="shared" si="39"/>
        <v>1.0856191340463215</v>
      </c>
      <c r="AE148">
        <f t="shared" si="39"/>
        <v>1.4579533743832667</v>
      </c>
      <c r="AF148">
        <f t="shared" si="39"/>
        <v>3.0397981752845382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4.5018318308244397E-2</v>
      </c>
      <c r="V149">
        <f t="shared" si="40"/>
        <v>4.5969511506163974</v>
      </c>
      <c r="W149">
        <f t="shared" si="41"/>
        <v>3.3175924331815274</v>
      </c>
      <c r="X149">
        <f t="shared" si="38"/>
        <v>0.49299790193855392</v>
      </c>
      <c r="Y149">
        <f t="shared" si="38"/>
        <v>1.1157308079011534</v>
      </c>
      <c r="Z149">
        <f t="shared" si="38"/>
        <v>1.4930410825735483</v>
      </c>
      <c r="AA149">
        <f t="shared" si="38"/>
        <v>3.8458799492449005</v>
      </c>
      <c r="AC149">
        <f t="shared" si="39"/>
        <v>0.49299790193855392</v>
      </c>
      <c r="AD149">
        <f t="shared" si="39"/>
        <v>1.1157308079011534</v>
      </c>
      <c r="AE149">
        <f t="shared" si="39"/>
        <v>1.4929363653340357</v>
      </c>
      <c r="AF149">
        <f t="shared" si="39"/>
        <v>3.0846597181720292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3.7918588862560158E-2</v>
      </c>
      <c r="V150">
        <f t="shared" si="40"/>
        <v>4.6348697394789573</v>
      </c>
      <c r="W150">
        <f t="shared" si="41"/>
        <v>3.3555110220440874</v>
      </c>
      <c r="X150">
        <f t="shared" si="38"/>
        <v>0.50921566499026527</v>
      </c>
      <c r="Y150">
        <f t="shared" si="38"/>
        <v>1.1412625175790856</v>
      </c>
      <c r="Z150">
        <f t="shared" si="38"/>
        <v>1.5226378916559993</v>
      </c>
      <c r="AA150">
        <f t="shared" si="38"/>
        <v>3.8836695997686266</v>
      </c>
      <c r="AC150">
        <f t="shared" si="39"/>
        <v>0.50921566499026527</v>
      </c>
      <c r="AD150">
        <f t="shared" si="39"/>
        <v>1.1412625175790856</v>
      </c>
      <c r="AE150">
        <f t="shared" si="39"/>
        <v>1.5225331744164867</v>
      </c>
      <c r="AF150">
        <f t="shared" si="39"/>
        <v>3.1224493686957553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2.3264980026941129E-3</v>
      </c>
      <c r="V151">
        <f t="shared" si="40"/>
        <v>4.6371962374816516</v>
      </c>
      <c r="W151">
        <f t="shared" si="41"/>
        <v>2.3264980026942439E-3</v>
      </c>
      <c r="X151">
        <f t="shared" si="38"/>
        <v>0.50921566499026527</v>
      </c>
      <c r="Y151">
        <f t="shared" si="38"/>
        <v>1.1412625175790856</v>
      </c>
      <c r="Z151">
        <f t="shared" si="38"/>
        <v>1.5226378916559993</v>
      </c>
      <c r="AA151">
        <f t="shared" si="38"/>
        <v>3.8836695997686266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2.5256926178275239E-3</v>
      </c>
      <c r="V152">
        <f t="shared" si="40"/>
        <v>4.639721930099479</v>
      </c>
      <c r="W152">
        <f t="shared" si="41"/>
        <v>4.8521906205216681E-3</v>
      </c>
      <c r="X152">
        <f t="shared" ref="X152:AA167" si="42">X151+IF(AC152&gt;AC151,AC152-AC151,0)</f>
        <v>0.50921566499026527</v>
      </c>
      <c r="Y152">
        <f t="shared" si="42"/>
        <v>1.1412625175790856</v>
      </c>
      <c r="Z152">
        <f t="shared" si="42"/>
        <v>1.5226378916559993</v>
      </c>
      <c r="AA152">
        <f t="shared" si="42"/>
        <v>3.8836695997686266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2.7523704495489394E-3</v>
      </c>
      <c r="V153">
        <f t="shared" si="40"/>
        <v>4.6424743005490283</v>
      </c>
      <c r="W153">
        <f t="shared" si="41"/>
        <v>7.6045610700710142E-3</v>
      </c>
      <c r="X153">
        <f t="shared" si="42"/>
        <v>0.50921566499026527</v>
      </c>
      <c r="Y153">
        <f t="shared" si="42"/>
        <v>1.1412625175790856</v>
      </c>
      <c r="Z153">
        <f t="shared" si="42"/>
        <v>1.5226378916559993</v>
      </c>
      <c r="AA153">
        <f t="shared" si="42"/>
        <v>3.8836695997686266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3.0122021537094482E-3</v>
      </c>
      <c r="V154">
        <f t="shared" si="40"/>
        <v>4.6454865027027381</v>
      </c>
      <c r="W154">
        <f t="shared" si="41"/>
        <v>1.0616763223780801E-2</v>
      </c>
      <c r="X154">
        <f t="shared" si="42"/>
        <v>0.50921566499026527</v>
      </c>
      <c r="Y154">
        <f t="shared" si="42"/>
        <v>1.1412625175790856</v>
      </c>
      <c r="Z154">
        <f t="shared" si="42"/>
        <v>1.5226378916559993</v>
      </c>
      <c r="AA154">
        <f t="shared" si="42"/>
        <v>3.8836695997686266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3.3125297197998515E-3</v>
      </c>
      <c r="V155">
        <f t="shared" si="40"/>
        <v>4.6487990324225379</v>
      </c>
      <c r="W155">
        <f t="shared" si="41"/>
        <v>1.3929292943580585E-2</v>
      </c>
      <c r="X155">
        <f t="shared" si="42"/>
        <v>0.50921566499026527</v>
      </c>
      <c r="Y155">
        <f t="shared" si="42"/>
        <v>1.1412625175790856</v>
      </c>
      <c r="Z155">
        <f t="shared" si="42"/>
        <v>1.5226378916559993</v>
      </c>
      <c r="AA155">
        <f t="shared" si="42"/>
        <v>3.8836695997686266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3.6630487119557365E-3</v>
      </c>
      <c r="V156">
        <f t="shared" si="40"/>
        <v>4.6524620811344937</v>
      </c>
      <c r="W156">
        <f t="shared" si="41"/>
        <v>1.7592341655536359E-2</v>
      </c>
      <c r="X156">
        <f t="shared" si="42"/>
        <v>0.50921566499026527</v>
      </c>
      <c r="Y156">
        <f t="shared" si="42"/>
        <v>1.1412625175790856</v>
      </c>
      <c r="Z156">
        <f t="shared" si="42"/>
        <v>1.5226378916559993</v>
      </c>
      <c r="AA156">
        <f t="shared" si="42"/>
        <v>3.8836695997686266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4.0768672954011658E-3</v>
      </c>
      <c r="V157">
        <f t="shared" si="40"/>
        <v>4.6565389484298949</v>
      </c>
      <c r="W157">
        <f t="shared" si="41"/>
        <v>2.1669208950937602E-2</v>
      </c>
      <c r="X157">
        <f t="shared" si="42"/>
        <v>0.50921566499026527</v>
      </c>
      <c r="Y157">
        <f t="shared" si="42"/>
        <v>1.1412625175790856</v>
      </c>
      <c r="Z157">
        <f t="shared" si="42"/>
        <v>1.5226378916559993</v>
      </c>
      <c r="AA157">
        <f t="shared" si="42"/>
        <v>3.8836695997686266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4.5722187749719827E-3</v>
      </c>
      <c r="V158">
        <f t="shared" si="40"/>
        <v>4.6611111672048668</v>
      </c>
      <c r="W158">
        <f t="shared" si="41"/>
        <v>2.6241427725909539E-2</v>
      </c>
      <c r="X158">
        <f t="shared" si="42"/>
        <v>0.50921566499026527</v>
      </c>
      <c r="Y158">
        <f t="shared" si="42"/>
        <v>1.1412625175790856</v>
      </c>
      <c r="Z158">
        <f t="shared" si="42"/>
        <v>1.5226378916559993</v>
      </c>
      <c r="AA158">
        <f t="shared" si="42"/>
        <v>3.8836695997686266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5.1753719558226361E-3</v>
      </c>
      <c r="V159">
        <f t="shared" si="40"/>
        <v>4.6662865391606898</v>
      </c>
      <c r="W159">
        <f t="shared" si="41"/>
        <v>3.1416799681732499E-2</v>
      </c>
      <c r="X159">
        <f t="shared" si="42"/>
        <v>0.50921566499026527</v>
      </c>
      <c r="Y159">
        <f t="shared" si="42"/>
        <v>1.1412625175790856</v>
      </c>
      <c r="Z159">
        <f t="shared" si="42"/>
        <v>1.5226378916559993</v>
      </c>
      <c r="AA159">
        <f t="shared" si="42"/>
        <v>3.8836695997686266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5.9258914080094387E-3</v>
      </c>
      <c r="V160">
        <f t="shared" si="40"/>
        <v>4.6722124305686989</v>
      </c>
      <c r="W160">
        <f t="shared" si="41"/>
        <v>3.7342691089741642E-2</v>
      </c>
      <c r="X160">
        <f t="shared" si="42"/>
        <v>0.50921566499026527</v>
      </c>
      <c r="Y160">
        <f t="shared" si="42"/>
        <v>1.1412625175790856</v>
      </c>
      <c r="Z160">
        <f t="shared" si="42"/>
        <v>1.5226378916559993</v>
      </c>
      <c r="AA160">
        <f t="shared" si="42"/>
        <v>3.8836695997686266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6.886921429021739E-3</v>
      </c>
      <c r="V161">
        <f t="shared" si="40"/>
        <v>4.6790993519977206</v>
      </c>
      <c r="W161">
        <f t="shared" si="41"/>
        <v>4.4229612518763339E-2</v>
      </c>
      <c r="X161">
        <f t="shared" si="42"/>
        <v>0.50921566499026527</v>
      </c>
      <c r="Y161">
        <f t="shared" si="42"/>
        <v>1.1412625175790856</v>
      </c>
      <c r="Z161">
        <f t="shared" si="42"/>
        <v>1.5226378916559993</v>
      </c>
      <c r="AA161">
        <f t="shared" si="42"/>
        <v>3.8837257482339154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5.6148465288705404E-5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8.1674899144975506E-3</v>
      </c>
      <c r="V162">
        <f t="shared" si="40"/>
        <v>4.6872668419122183</v>
      </c>
      <c r="W162">
        <f t="shared" si="41"/>
        <v>5.2397102433261011E-2</v>
      </c>
      <c r="X162">
        <f t="shared" si="42"/>
        <v>0.50921566499026527</v>
      </c>
      <c r="Y162">
        <f t="shared" si="42"/>
        <v>1.1412625175790856</v>
      </c>
      <c r="Z162">
        <f t="shared" si="42"/>
        <v>1.5226378916559993</v>
      </c>
      <c r="AA162">
        <f t="shared" si="42"/>
        <v>3.8842914715700481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6.2187180142118676E-4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9.9784105882625238E-3</v>
      </c>
      <c r="V163">
        <f t="shared" si="40"/>
        <v>4.6972452525004806</v>
      </c>
      <c r="W163">
        <f t="shared" si="41"/>
        <v>6.2375513021523332E-2</v>
      </c>
      <c r="X163">
        <f t="shared" si="42"/>
        <v>0.50921566499026527</v>
      </c>
      <c r="Y163">
        <f t="shared" si="42"/>
        <v>1.1412625175790856</v>
      </c>
      <c r="Z163">
        <f t="shared" si="42"/>
        <v>1.5226378916559993</v>
      </c>
      <c r="AA163">
        <f t="shared" si="42"/>
        <v>3.8857295041951097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2.0599044264828512E-3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1.2806829479042089E-2</v>
      </c>
      <c r="V164">
        <f t="shared" si="40"/>
        <v>4.7100520819795229</v>
      </c>
      <c r="W164">
        <f t="shared" si="41"/>
        <v>7.5182342500565547E-2</v>
      </c>
      <c r="X164">
        <f t="shared" si="42"/>
        <v>0.50921566499026527</v>
      </c>
      <c r="Y164">
        <f t="shared" si="42"/>
        <v>1.1412625175790856</v>
      </c>
      <c r="Z164">
        <f t="shared" si="42"/>
        <v>1.5226378916559993</v>
      </c>
      <c r="AA164">
        <f t="shared" si="42"/>
        <v>3.888622565589289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4.9529658206623169E-3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1.8225627928106482E-2</v>
      </c>
      <c r="V165">
        <f t="shared" si="40"/>
        <v>4.728277709907629</v>
      </c>
      <c r="W165">
        <f t="shared" si="41"/>
        <v>9.3407970428671661E-2</v>
      </c>
      <c r="X165">
        <f t="shared" si="42"/>
        <v>0.50921566499026527</v>
      </c>
      <c r="Y165">
        <f t="shared" si="42"/>
        <v>1.1412625175790856</v>
      </c>
      <c r="Z165">
        <f t="shared" si="42"/>
        <v>1.5226378916559993</v>
      </c>
      <c r="AA165">
        <f t="shared" si="42"/>
        <v>3.8944454820305632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1.0775882261936317E-2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5.5252168706891577E-2</v>
      </c>
      <c r="V166">
        <f t="shared" si="40"/>
        <v>4.7835298786145204</v>
      </c>
      <c r="W166">
        <f t="shared" si="41"/>
        <v>0.14866013913556309</v>
      </c>
      <c r="X166">
        <f t="shared" si="42"/>
        <v>0.50921566499026527</v>
      </c>
      <c r="Y166">
        <f t="shared" si="42"/>
        <v>1.1412625175790856</v>
      </c>
      <c r="Z166">
        <f t="shared" si="42"/>
        <v>1.5226378916559993</v>
      </c>
      <c r="AA166">
        <f t="shared" si="42"/>
        <v>3.9209550732494827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3.7285473480855869E-2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2.7492376068390396E-2</v>
      </c>
      <c r="V167">
        <f t="shared" si="40"/>
        <v>4.8110222546829107</v>
      </c>
      <c r="W167">
        <f t="shared" si="41"/>
        <v>0.17615251520395336</v>
      </c>
      <c r="X167">
        <f t="shared" si="42"/>
        <v>0.50921566499026527</v>
      </c>
      <c r="Y167">
        <f t="shared" si="42"/>
        <v>1.1412625175790856</v>
      </c>
      <c r="Z167">
        <f t="shared" si="42"/>
        <v>1.5226378916559993</v>
      </c>
      <c r="AA167">
        <f t="shared" si="42"/>
        <v>3.9376322464353515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5.3962646666724873E-2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1.1153081174497327E-2</v>
      </c>
      <c r="V168">
        <f t="shared" si="40"/>
        <v>4.8221753358574082</v>
      </c>
      <c r="W168">
        <f t="shared" si="41"/>
        <v>0.1873055963784509</v>
      </c>
      <c r="X168">
        <f t="shared" ref="X168:AA183" si="45">X167+IF(AC168&gt;AC167,AC168-AC167,0)</f>
        <v>0.50921566499026527</v>
      </c>
      <c r="Y168">
        <f t="shared" si="45"/>
        <v>1.1412625175790856</v>
      </c>
      <c r="Z168">
        <f t="shared" si="45"/>
        <v>1.5226378916559993</v>
      </c>
      <c r="AA168">
        <f t="shared" si="45"/>
        <v>3.9448814859447698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6.1211886176143288E-2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7.4203793324299199E-3</v>
      </c>
      <c r="V169">
        <f t="shared" si="40"/>
        <v>4.8295957151898383</v>
      </c>
      <c r="W169">
        <f t="shared" si="41"/>
        <v>0.19472597571088102</v>
      </c>
      <c r="X169">
        <f t="shared" si="45"/>
        <v>0.50921566499026527</v>
      </c>
      <c r="Y169">
        <f t="shared" si="45"/>
        <v>1.1412625175790856</v>
      </c>
      <c r="Z169">
        <f t="shared" si="45"/>
        <v>1.5226378916559993</v>
      </c>
      <c r="AA169">
        <f t="shared" si="45"/>
        <v>3.9498393120294462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6.6169712260819621E-2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5.4882036840207832E-3</v>
      </c>
      <c r="V170">
        <f t="shared" si="40"/>
        <v>4.8350839188738588</v>
      </c>
      <c r="W170">
        <f t="shared" si="41"/>
        <v>0.20021417939490149</v>
      </c>
      <c r="X170">
        <f t="shared" si="45"/>
        <v>0.50921566499026527</v>
      </c>
      <c r="Y170">
        <f t="shared" si="45"/>
        <v>1.1412625175790856</v>
      </c>
      <c r="Z170">
        <f t="shared" si="45"/>
        <v>1.5226378916559993</v>
      </c>
      <c r="AA170">
        <f t="shared" si="45"/>
        <v>3.9535708638291887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6.9901264060562254E-2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4.283372618965978E-3</v>
      </c>
      <c r="V171">
        <f t="shared" si="40"/>
        <v>4.8393672914928247</v>
      </c>
      <c r="W171">
        <f t="shared" si="41"/>
        <v>0.20449755201386743</v>
      </c>
      <c r="X171">
        <f t="shared" si="45"/>
        <v>0.50921566499026527</v>
      </c>
      <c r="Y171">
        <f t="shared" si="45"/>
        <v>1.1412625175790856</v>
      </c>
      <c r="Z171">
        <f t="shared" si="45"/>
        <v>1.5226378916559993</v>
      </c>
      <c r="AA171">
        <f t="shared" si="45"/>
        <v>3.9565196524125223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7.2850052643895852E-2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3.4586626436320287E-3</v>
      </c>
      <c r="V172">
        <f t="shared" si="40"/>
        <v>4.8428259541364564</v>
      </c>
      <c r="W172">
        <f t="shared" si="41"/>
        <v>0.20795621465749914</v>
      </c>
      <c r="X172">
        <f t="shared" si="45"/>
        <v>0.50921566499026527</v>
      </c>
      <c r="Y172">
        <f t="shared" si="45"/>
        <v>1.1412625175790856</v>
      </c>
      <c r="Z172">
        <f t="shared" si="45"/>
        <v>1.5226378916559993</v>
      </c>
      <c r="AA172">
        <f t="shared" si="45"/>
        <v>3.9589231630436608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7.525356327503431E-2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2.8606958122295721E-3</v>
      </c>
      <c r="V173">
        <f t="shared" si="40"/>
        <v>4.8456866499486857</v>
      </c>
      <c r="W173">
        <f t="shared" si="41"/>
        <v>0.21081691046972839</v>
      </c>
      <c r="X173">
        <f t="shared" si="45"/>
        <v>0.50921566499026527</v>
      </c>
      <c r="Y173">
        <f t="shared" si="45"/>
        <v>1.1412625175790856</v>
      </c>
      <c r="Z173">
        <f t="shared" si="45"/>
        <v>1.5226378916559993</v>
      </c>
      <c r="AA173">
        <f t="shared" si="45"/>
        <v>3.9609258746135421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7.7256274844915596E-2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2.4095424360824134E-3</v>
      </c>
      <c r="V174">
        <f t="shared" si="40"/>
        <v>4.8480961923847685</v>
      </c>
      <c r="W174">
        <f t="shared" si="41"/>
        <v>0.21322645290581121</v>
      </c>
      <c r="X174">
        <f t="shared" si="45"/>
        <v>0.50921566499026527</v>
      </c>
      <c r="Y174">
        <f t="shared" si="45"/>
        <v>1.1412625175790856</v>
      </c>
      <c r="Z174">
        <f t="shared" si="45"/>
        <v>1.5226378916559993</v>
      </c>
      <c r="AA174">
        <f t="shared" si="45"/>
        <v>3.9626228596047359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7.8953259836109374E-2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4.8480961923847685</v>
      </c>
      <c r="W175">
        <f t="shared" si="41"/>
        <v>0</v>
      </c>
      <c r="X175">
        <f t="shared" si="45"/>
        <v>0.50921566499026527</v>
      </c>
      <c r="Y175">
        <f t="shared" si="45"/>
        <v>1.1412625175790856</v>
      </c>
      <c r="Z175">
        <f t="shared" si="45"/>
        <v>1.5226378916559993</v>
      </c>
      <c r="AA175">
        <f t="shared" si="45"/>
        <v>3.9626228596047359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4.8480961923847685</v>
      </c>
      <c r="W176">
        <f t="shared" si="41"/>
        <v>0</v>
      </c>
      <c r="X176">
        <f t="shared" si="45"/>
        <v>0.50921566499026527</v>
      </c>
      <c r="Y176">
        <f t="shared" si="45"/>
        <v>1.1412625175790856</v>
      </c>
      <c r="Z176">
        <f t="shared" si="45"/>
        <v>1.5226378916559993</v>
      </c>
      <c r="AA176">
        <f t="shared" si="45"/>
        <v>3.9626228596047359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4.8480961923847685</v>
      </c>
      <c r="W177">
        <f t="shared" si="41"/>
        <v>0</v>
      </c>
      <c r="X177">
        <f t="shared" si="45"/>
        <v>0.50921566499026527</v>
      </c>
      <c r="Y177">
        <f t="shared" si="45"/>
        <v>1.1412625175790856</v>
      </c>
      <c r="Z177">
        <f t="shared" si="45"/>
        <v>1.5226378916559993</v>
      </c>
      <c r="AA177">
        <f t="shared" si="45"/>
        <v>3.9626228596047359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4.8480961923847685</v>
      </c>
      <c r="W178">
        <f t="shared" si="41"/>
        <v>0</v>
      </c>
      <c r="X178">
        <f t="shared" si="45"/>
        <v>0.50921566499026527</v>
      </c>
      <c r="Y178">
        <f t="shared" si="45"/>
        <v>1.1412625175790856</v>
      </c>
      <c r="Z178">
        <f t="shared" si="45"/>
        <v>1.5226378916559993</v>
      </c>
      <c r="AA178">
        <f t="shared" si="45"/>
        <v>3.9626228596047359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4.8480961923847685</v>
      </c>
      <c r="W179">
        <f t="shared" si="41"/>
        <v>0</v>
      </c>
      <c r="X179">
        <f t="shared" si="45"/>
        <v>0.50921566499026527</v>
      </c>
      <c r="Y179">
        <f t="shared" si="45"/>
        <v>1.1412625175790856</v>
      </c>
      <c r="Z179">
        <f t="shared" si="45"/>
        <v>1.5226378916559993</v>
      </c>
      <c r="AA179">
        <f t="shared" si="45"/>
        <v>3.9626228596047359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4.8480961923847685</v>
      </c>
      <c r="W180">
        <f t="shared" si="41"/>
        <v>0</v>
      </c>
      <c r="X180">
        <f t="shared" si="45"/>
        <v>0.50921566499026527</v>
      </c>
      <c r="Y180">
        <f t="shared" si="45"/>
        <v>1.1412625175790856</v>
      </c>
      <c r="Z180">
        <f t="shared" si="45"/>
        <v>1.5226378916559993</v>
      </c>
      <c r="AA180">
        <f t="shared" si="45"/>
        <v>3.9626228596047359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4.8480961923847685</v>
      </c>
      <c r="W181">
        <f t="shared" si="41"/>
        <v>0</v>
      </c>
      <c r="X181">
        <f t="shared" si="45"/>
        <v>0.50921566499026527</v>
      </c>
      <c r="Y181">
        <f t="shared" si="45"/>
        <v>1.1412625175790856</v>
      </c>
      <c r="Z181">
        <f t="shared" si="45"/>
        <v>1.5226378916559993</v>
      </c>
      <c r="AA181">
        <f t="shared" si="45"/>
        <v>3.9626228596047359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4.8480961923847685</v>
      </c>
      <c r="W182">
        <f t="shared" si="41"/>
        <v>0</v>
      </c>
      <c r="X182">
        <f t="shared" si="45"/>
        <v>0.50921566499026527</v>
      </c>
      <c r="Y182">
        <f t="shared" si="45"/>
        <v>1.1412625175790856</v>
      </c>
      <c r="Z182">
        <f t="shared" si="45"/>
        <v>1.5226378916559993</v>
      </c>
      <c r="AA182">
        <f t="shared" si="45"/>
        <v>3.9626228596047359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4.8480961923847685</v>
      </c>
      <c r="W183">
        <f t="shared" si="41"/>
        <v>0</v>
      </c>
      <c r="X183">
        <f t="shared" si="45"/>
        <v>0.50921566499026527</v>
      </c>
      <c r="Y183">
        <f t="shared" si="45"/>
        <v>1.1412625175790856</v>
      </c>
      <c r="Z183">
        <f t="shared" si="45"/>
        <v>1.5226378916559993</v>
      </c>
      <c r="AA183">
        <f t="shared" si="45"/>
        <v>3.9626228596047359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4.8480961923847685</v>
      </c>
      <c r="W184">
        <f t="shared" si="41"/>
        <v>0</v>
      </c>
      <c r="X184">
        <f t="shared" ref="X184:AA199" si="47">X183+IF(AC184&gt;AC183,AC184-AC183,0)</f>
        <v>0.50921566499026527</v>
      </c>
      <c r="Y184">
        <f t="shared" si="47"/>
        <v>1.1412625175790856</v>
      </c>
      <c r="Z184">
        <f t="shared" si="47"/>
        <v>1.5226378916559993</v>
      </c>
      <c r="AA184">
        <f t="shared" si="47"/>
        <v>3.9626228596047359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4.8480961923847685</v>
      </c>
      <c r="W185">
        <f t="shared" si="41"/>
        <v>0</v>
      </c>
      <c r="X185">
        <f t="shared" si="47"/>
        <v>0.50921566499026527</v>
      </c>
      <c r="Y185">
        <f t="shared" si="47"/>
        <v>1.1412625175790856</v>
      </c>
      <c r="Z185">
        <f t="shared" si="47"/>
        <v>1.5226378916559993</v>
      </c>
      <c r="AA185">
        <f t="shared" si="47"/>
        <v>3.9626228596047359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4.8480961923847685</v>
      </c>
      <c r="W186">
        <f t="shared" si="41"/>
        <v>0</v>
      </c>
      <c r="X186">
        <f t="shared" si="47"/>
        <v>0.50921566499026527</v>
      </c>
      <c r="Y186">
        <f t="shared" si="47"/>
        <v>1.1412625175790856</v>
      </c>
      <c r="Z186">
        <f t="shared" si="47"/>
        <v>1.5226378916559993</v>
      </c>
      <c r="AA186">
        <f t="shared" si="47"/>
        <v>3.9626228596047359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4.8480961923847685</v>
      </c>
      <c r="W187">
        <f t="shared" si="41"/>
        <v>0</v>
      </c>
      <c r="X187">
        <f t="shared" si="47"/>
        <v>0.50921566499026527</v>
      </c>
      <c r="Y187">
        <f t="shared" si="47"/>
        <v>1.1412625175790856</v>
      </c>
      <c r="Z187">
        <f t="shared" si="47"/>
        <v>1.5226378916559993</v>
      </c>
      <c r="AA187">
        <f t="shared" si="47"/>
        <v>3.9626228596047359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4.8480961923847685</v>
      </c>
      <c r="W188">
        <f t="shared" si="41"/>
        <v>0</v>
      </c>
      <c r="X188">
        <f t="shared" si="47"/>
        <v>0.50921566499026527</v>
      </c>
      <c r="Y188">
        <f t="shared" si="47"/>
        <v>1.1412625175790856</v>
      </c>
      <c r="Z188">
        <f t="shared" si="47"/>
        <v>1.5226378916559993</v>
      </c>
      <c r="AA188">
        <f t="shared" si="47"/>
        <v>3.9626228596047359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4.8480961923847685</v>
      </c>
      <c r="W189">
        <f t="shared" si="41"/>
        <v>0</v>
      </c>
      <c r="X189">
        <f t="shared" si="47"/>
        <v>0.50921566499026527</v>
      </c>
      <c r="Y189">
        <f t="shared" si="47"/>
        <v>1.1412625175790856</v>
      </c>
      <c r="Z189">
        <f t="shared" si="47"/>
        <v>1.5226378916559993</v>
      </c>
      <c r="AA189">
        <f t="shared" si="47"/>
        <v>3.9626228596047359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4.8480961923847685</v>
      </c>
      <c r="W190">
        <f t="shared" si="41"/>
        <v>0</v>
      </c>
      <c r="X190">
        <f t="shared" si="47"/>
        <v>0.50921566499026527</v>
      </c>
      <c r="Y190">
        <f t="shared" si="47"/>
        <v>1.1412625175790856</v>
      </c>
      <c r="Z190">
        <f t="shared" si="47"/>
        <v>1.5226378916559993</v>
      </c>
      <c r="AA190">
        <f t="shared" si="47"/>
        <v>3.9626228596047359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4.8480961923847685</v>
      </c>
      <c r="W191">
        <f t="shared" si="41"/>
        <v>0</v>
      </c>
      <c r="X191">
        <f t="shared" si="47"/>
        <v>0.50921566499026527</v>
      </c>
      <c r="Y191">
        <f t="shared" si="47"/>
        <v>1.1412625175790856</v>
      </c>
      <c r="Z191">
        <f t="shared" si="47"/>
        <v>1.5226378916559993</v>
      </c>
      <c r="AA191">
        <f t="shared" si="47"/>
        <v>3.9626228596047359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4.8480961923847685</v>
      </c>
      <c r="W192">
        <f t="shared" si="41"/>
        <v>0</v>
      </c>
      <c r="X192">
        <f t="shared" si="47"/>
        <v>0.50921566499026527</v>
      </c>
      <c r="Y192">
        <f t="shared" si="47"/>
        <v>1.1412625175790856</v>
      </c>
      <c r="Z192">
        <f t="shared" si="47"/>
        <v>1.5226378916559993</v>
      </c>
      <c r="AA192">
        <f t="shared" si="47"/>
        <v>3.9626228596047359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4.8480961923847685</v>
      </c>
      <c r="W193">
        <f t="shared" si="41"/>
        <v>0</v>
      </c>
      <c r="X193">
        <f t="shared" si="47"/>
        <v>0.50921566499026527</v>
      </c>
      <c r="Y193">
        <f t="shared" si="47"/>
        <v>1.1412625175790856</v>
      </c>
      <c r="Z193">
        <f t="shared" si="47"/>
        <v>1.5226378916559993</v>
      </c>
      <c r="AA193">
        <f t="shared" si="47"/>
        <v>3.9626228596047359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4.8480961923847685</v>
      </c>
      <c r="W194">
        <f t="shared" si="41"/>
        <v>0</v>
      </c>
      <c r="X194">
        <f t="shared" si="47"/>
        <v>0.50921566499026527</v>
      </c>
      <c r="Y194">
        <f t="shared" si="47"/>
        <v>1.1412625175790856</v>
      </c>
      <c r="Z194">
        <f t="shared" si="47"/>
        <v>1.5226378916559993</v>
      </c>
      <c r="AA194">
        <f t="shared" si="47"/>
        <v>3.9626228596047359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4.8480961923847685</v>
      </c>
      <c r="W195">
        <f t="shared" si="41"/>
        <v>0</v>
      </c>
      <c r="X195">
        <f t="shared" si="47"/>
        <v>0.50921566499026527</v>
      </c>
      <c r="Y195">
        <f t="shared" si="47"/>
        <v>1.1412625175790856</v>
      </c>
      <c r="Z195">
        <f t="shared" si="47"/>
        <v>1.5226378916559993</v>
      </c>
      <c r="AA195">
        <f t="shared" si="47"/>
        <v>3.9626228596047359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4.8480961923847685</v>
      </c>
      <c r="W196">
        <f t="shared" si="41"/>
        <v>0</v>
      </c>
      <c r="X196">
        <f t="shared" si="47"/>
        <v>0.50921566499026527</v>
      </c>
      <c r="Y196">
        <f t="shared" si="47"/>
        <v>1.1412625175790856</v>
      </c>
      <c r="Z196">
        <f t="shared" si="47"/>
        <v>1.5226378916559993</v>
      </c>
      <c r="AA196">
        <f t="shared" si="47"/>
        <v>3.9626228596047359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4.8480961923847685</v>
      </c>
      <c r="W197">
        <f t="shared" si="41"/>
        <v>0</v>
      </c>
      <c r="X197">
        <f t="shared" si="47"/>
        <v>0.50921566499026527</v>
      </c>
      <c r="Y197">
        <f t="shared" si="47"/>
        <v>1.1412625175790856</v>
      </c>
      <c r="Z197">
        <f t="shared" si="47"/>
        <v>1.5226378916559993</v>
      </c>
      <c r="AA197">
        <f t="shared" si="47"/>
        <v>3.9626228596047359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4.8480961923847685</v>
      </c>
      <c r="W198">
        <f t="shared" si="41"/>
        <v>0</v>
      </c>
      <c r="X198">
        <f t="shared" si="47"/>
        <v>0.50921566499026527</v>
      </c>
      <c r="Y198">
        <f t="shared" si="47"/>
        <v>1.1412625175790856</v>
      </c>
      <c r="Z198">
        <f t="shared" si="47"/>
        <v>1.5226378916559993</v>
      </c>
      <c r="AA198">
        <f t="shared" si="47"/>
        <v>3.9626228596047359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8.203966641079254E-3</v>
      </c>
      <c r="V199">
        <f t="shared" si="40"/>
        <v>4.8563001590258477</v>
      </c>
      <c r="W199">
        <f t="shared" si="41"/>
        <v>8.2039666410791412E-3</v>
      </c>
      <c r="X199">
        <f t="shared" si="47"/>
        <v>0.50921566499026527</v>
      </c>
      <c r="Y199">
        <f t="shared" si="47"/>
        <v>1.1412625175790856</v>
      </c>
      <c r="Z199">
        <f t="shared" si="47"/>
        <v>1.5226378916559993</v>
      </c>
      <c r="AA199">
        <f t="shared" si="47"/>
        <v>3.9626228596047359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8.9063897576023357E-3</v>
      </c>
      <c r="V200">
        <f t="shared" si="40"/>
        <v>4.8652065487834504</v>
      </c>
      <c r="W200">
        <f t="shared" si="41"/>
        <v>1.7110356398681859E-2</v>
      </c>
      <c r="X200">
        <f t="shared" ref="X200:AA215" si="52">X199+IF(AC200&gt;AC199,AC200-AC199,0)</f>
        <v>0.50921566499026527</v>
      </c>
      <c r="Y200">
        <f t="shared" si="52"/>
        <v>1.1412625175790856</v>
      </c>
      <c r="Z200">
        <f t="shared" si="52"/>
        <v>1.5226378916559993</v>
      </c>
      <c r="AA200">
        <f t="shared" si="52"/>
        <v>3.9626228596047359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9.7057273747252239E-3</v>
      </c>
      <c r="V201">
        <f t="shared" ref="V201:V246" si="54">U201+V200</f>
        <v>4.8749122761581756</v>
      </c>
      <c r="W201">
        <f t="shared" si="41"/>
        <v>2.6816083773407051E-2</v>
      </c>
      <c r="X201">
        <f t="shared" si="52"/>
        <v>0.50921566499026527</v>
      </c>
      <c r="Y201">
        <f t="shared" si="52"/>
        <v>1.1412625175790856</v>
      </c>
      <c r="Z201">
        <f t="shared" si="52"/>
        <v>1.5226378916559993</v>
      </c>
      <c r="AA201">
        <f t="shared" si="52"/>
        <v>3.9626228596047359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1.0621976015712282E-2</v>
      </c>
      <c r="V202">
        <f t="shared" si="54"/>
        <v>4.8855342521738878</v>
      </c>
      <c r="W202">
        <f t="shared" si="41"/>
        <v>3.7438059789119293E-2</v>
      </c>
      <c r="X202">
        <f t="shared" si="52"/>
        <v>0.50921566499026527</v>
      </c>
      <c r="Y202">
        <f t="shared" si="52"/>
        <v>1.1412625175790856</v>
      </c>
      <c r="Z202">
        <f t="shared" si="52"/>
        <v>1.5226378916559993</v>
      </c>
      <c r="AA202">
        <f t="shared" si="52"/>
        <v>3.9626228596047359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1.1681025854031074E-2</v>
      </c>
      <c r="V203">
        <f t="shared" si="54"/>
        <v>4.897215278027919</v>
      </c>
      <c r="W203">
        <f t="shared" si="41"/>
        <v>4.9119085643150484E-2</v>
      </c>
      <c r="X203">
        <f t="shared" si="52"/>
        <v>0.50921566499026527</v>
      </c>
      <c r="Y203">
        <f t="shared" si="52"/>
        <v>1.1412625175790856</v>
      </c>
      <c r="Z203">
        <f t="shared" si="52"/>
        <v>1.5226378916559993</v>
      </c>
      <c r="AA203">
        <f t="shared" si="52"/>
        <v>3.9629474399955442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3.2458039080818739E-4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1.2917066510580775E-2</v>
      </c>
      <c r="V204">
        <f t="shared" si="54"/>
        <v>4.9101323445384999</v>
      </c>
      <c r="W204">
        <f t="shared" si="41"/>
        <v>6.2036152153731372E-2</v>
      </c>
      <c r="X204">
        <f t="shared" si="52"/>
        <v>0.50921566499026527</v>
      </c>
      <c r="Y204">
        <f t="shared" si="52"/>
        <v>1.1412625175790856</v>
      </c>
      <c r="Z204">
        <f t="shared" si="52"/>
        <v>1.5226378916559993</v>
      </c>
      <c r="AA204">
        <f t="shared" si="52"/>
        <v>3.9646214307765373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1.9985711718013776E-3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1.437632151536203E-2</v>
      </c>
      <c r="V205">
        <f t="shared" si="54"/>
        <v>4.9245086660538622</v>
      </c>
      <c r="W205">
        <f t="shared" si="41"/>
        <v>7.641247366909365E-2</v>
      </c>
      <c r="X205">
        <f t="shared" si="52"/>
        <v>0.50921566499026527</v>
      </c>
      <c r="Y205">
        <f t="shared" si="52"/>
        <v>1.1412625175790856</v>
      </c>
      <c r="Z205">
        <f t="shared" si="52"/>
        <v>1.5226378916559993</v>
      </c>
      <c r="AA205">
        <f t="shared" si="52"/>
        <v>3.9679094810521076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5.2866214473717872E-3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1.6123087259111754E-2</v>
      </c>
      <c r="V206">
        <f t="shared" si="54"/>
        <v>4.9406317533129736</v>
      </c>
      <c r="W206">
        <f t="shared" si="41"/>
        <v>9.253556092820503E-2</v>
      </c>
      <c r="X206">
        <f t="shared" si="52"/>
        <v>0.50921566499026527</v>
      </c>
      <c r="Y206">
        <f t="shared" si="52"/>
        <v>1.1412625175790856</v>
      </c>
      <c r="Z206">
        <f t="shared" si="52"/>
        <v>1.5226378916559993</v>
      </c>
      <c r="AA206">
        <f t="shared" si="52"/>
        <v>3.9730797405274401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1.0456880922704094E-2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1.8249995844216695E-2</v>
      </c>
      <c r="V207">
        <f t="shared" si="54"/>
        <v>4.9588817491571904</v>
      </c>
      <c r="W207">
        <f t="shared" si="41"/>
        <v>0.11078555677242186</v>
      </c>
      <c r="X207">
        <f t="shared" si="52"/>
        <v>0.50921566499026527</v>
      </c>
      <c r="Y207">
        <f t="shared" si="52"/>
        <v>1.1412625175790856</v>
      </c>
      <c r="Z207">
        <f t="shared" si="52"/>
        <v>1.5226378916559993</v>
      </c>
      <c r="AA207">
        <f t="shared" si="52"/>
        <v>3.9804870368195671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1.7864177214831169E-2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2.0896564438770159E-2</v>
      </c>
      <c r="V208">
        <f t="shared" si="54"/>
        <v>4.9797783135959603</v>
      </c>
      <c r="W208">
        <f t="shared" ref="W208:W246" si="55">IF(R208-R207=1,V208-V207,V208-V207+W207)</f>
        <v>0.13168212121119183</v>
      </c>
      <c r="X208">
        <f t="shared" si="52"/>
        <v>0.50921566499026527</v>
      </c>
      <c r="Y208">
        <f t="shared" si="52"/>
        <v>1.1412625175790856</v>
      </c>
      <c r="Z208">
        <f t="shared" si="52"/>
        <v>1.5226378916559993</v>
      </c>
      <c r="AA208">
        <f t="shared" si="52"/>
        <v>3.9906162980204352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2.7993438415699429E-2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2.4285459776024063E-2</v>
      </c>
      <c r="V209">
        <f t="shared" si="54"/>
        <v>5.0040637733719846</v>
      </c>
      <c r="W209">
        <f t="shared" si="55"/>
        <v>0.15596758098721608</v>
      </c>
      <c r="X209">
        <f t="shared" si="52"/>
        <v>0.50921566499026527</v>
      </c>
      <c r="Y209">
        <f t="shared" si="52"/>
        <v>1.1412625175790856</v>
      </c>
      <c r="Z209">
        <f t="shared" si="52"/>
        <v>1.5226378916559993</v>
      </c>
      <c r="AA209">
        <f t="shared" si="52"/>
        <v>4.0041593426500253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4.1536483045289875E-2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2.8801148645859833E-2</v>
      </c>
      <c r="V210">
        <f t="shared" si="54"/>
        <v>5.0328649220178443</v>
      </c>
      <c r="W210">
        <f t="shared" si="55"/>
        <v>0.18476872963307578</v>
      </c>
      <c r="X210">
        <f t="shared" si="52"/>
        <v>0.50921566499026527</v>
      </c>
      <c r="Y210">
        <f t="shared" si="52"/>
        <v>1.1412625175790856</v>
      </c>
      <c r="Z210">
        <f t="shared" si="52"/>
        <v>1.5226378916559993</v>
      </c>
      <c r="AA210">
        <f t="shared" si="52"/>
        <v>4.0221638591336735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5.9540999528938238E-2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3.5187026811241591E-2</v>
      </c>
      <c r="V211">
        <f t="shared" si="54"/>
        <v>5.0680519488290861</v>
      </c>
      <c r="W211">
        <f t="shared" si="55"/>
        <v>0.21995575644431753</v>
      </c>
      <c r="X211">
        <f t="shared" si="52"/>
        <v>0.50921566499026527</v>
      </c>
      <c r="Y211">
        <f t="shared" si="52"/>
        <v>1.1412625175790856</v>
      </c>
      <c r="Z211">
        <f t="shared" si="52"/>
        <v>1.5226378916559993</v>
      </c>
      <c r="AA211">
        <f t="shared" si="52"/>
        <v>4.0463628689217241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8.3740009316988745E-2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4.5160925005043234E-2</v>
      </c>
      <c r="V212">
        <f t="shared" si="54"/>
        <v>5.1132128738341294</v>
      </c>
      <c r="W212">
        <f t="shared" si="55"/>
        <v>0.26511668144936085</v>
      </c>
      <c r="X212">
        <f t="shared" si="52"/>
        <v>0.50921566499026527</v>
      </c>
      <c r="Y212">
        <f t="shared" si="52"/>
        <v>1.1412625175790856</v>
      </c>
      <c r="Z212">
        <f t="shared" si="52"/>
        <v>1.5226378916559993</v>
      </c>
      <c r="AA212">
        <f t="shared" si="52"/>
        <v>4.0800662878446845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0.11744342823994912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6.4269319535954536E-2</v>
      </c>
      <c r="V213">
        <f t="shared" si="54"/>
        <v>5.1774821933700839</v>
      </c>
      <c r="W213">
        <f t="shared" si="55"/>
        <v>0.32938600098531534</v>
      </c>
      <c r="X213">
        <f t="shared" si="52"/>
        <v>0.50921566499026527</v>
      </c>
      <c r="Y213">
        <f t="shared" si="52"/>
        <v>1.1412625175790856</v>
      </c>
      <c r="Z213">
        <f t="shared" si="52"/>
        <v>1.5226378916559993</v>
      </c>
      <c r="AA213">
        <f t="shared" si="52"/>
        <v>4.1316520610165117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0.16902920141177677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0.19483659491377586</v>
      </c>
      <c r="V214">
        <f t="shared" si="54"/>
        <v>5.3723187882838594</v>
      </c>
      <c r="W214">
        <f t="shared" si="55"/>
        <v>0.52422259589909093</v>
      </c>
      <c r="X214">
        <f t="shared" si="52"/>
        <v>0.50921566499026527</v>
      </c>
      <c r="Y214">
        <f t="shared" si="52"/>
        <v>1.1412625175790856</v>
      </c>
      <c r="Z214">
        <f t="shared" si="52"/>
        <v>1.522870333181974</v>
      </c>
      <c r="AA214">
        <f t="shared" si="52"/>
        <v>4.3025293809814977</v>
      </c>
      <c r="AC214">
        <f t="shared" si="53"/>
        <v>0</v>
      </c>
      <c r="AD214">
        <f t="shared" si="53"/>
        <v>0</v>
      </c>
      <c r="AE214">
        <f t="shared" si="53"/>
        <v>2.3244152597472114E-4</v>
      </c>
      <c r="AF214">
        <f t="shared" si="53"/>
        <v>0.33990652137676269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9.6946799820113658E-2</v>
      </c>
      <c r="V215">
        <f t="shared" si="54"/>
        <v>5.4692655881039727</v>
      </c>
      <c r="W215">
        <f t="shared" si="55"/>
        <v>0.62116939571920415</v>
      </c>
      <c r="X215">
        <f t="shared" si="52"/>
        <v>0.50921566499026527</v>
      </c>
      <c r="Y215">
        <f t="shared" si="52"/>
        <v>1.1412625175790856</v>
      </c>
      <c r="Z215">
        <f t="shared" si="52"/>
        <v>1.5282392169587191</v>
      </c>
      <c r="AA215">
        <f t="shared" si="52"/>
        <v>4.3919889803613454</v>
      </c>
      <c r="AC215">
        <f t="shared" si="53"/>
        <v>0</v>
      </c>
      <c r="AD215">
        <f t="shared" si="53"/>
        <v>0</v>
      </c>
      <c r="AE215">
        <f t="shared" si="53"/>
        <v>5.6013253027199315E-3</v>
      </c>
      <c r="AF215">
        <f t="shared" si="53"/>
        <v>0.42936612075661013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3.9329286246911691E-2</v>
      </c>
      <c r="V216">
        <f t="shared" si="54"/>
        <v>5.5085948743508846</v>
      </c>
      <c r="W216">
        <f t="shared" si="55"/>
        <v>0.66049868196611605</v>
      </c>
      <c r="X216">
        <f t="shared" ref="X216:AA231" si="56">X215+IF(AC216&gt;AC215,AC216-AC215,0)</f>
        <v>0.50921566499026527</v>
      </c>
      <c r="Y216">
        <f t="shared" si="56"/>
        <v>1.1412625175790856</v>
      </c>
      <c r="Z216">
        <f t="shared" si="56"/>
        <v>1.5323202219226784</v>
      </c>
      <c r="AA216">
        <f t="shared" si="56"/>
        <v>4.4287833463348356</v>
      </c>
      <c r="AC216">
        <f t="shared" si="53"/>
        <v>0</v>
      </c>
      <c r="AD216">
        <f t="shared" si="53"/>
        <v>0</v>
      </c>
      <c r="AE216">
        <f t="shared" si="53"/>
        <v>9.682330266679133E-3</v>
      </c>
      <c r="AF216">
        <f t="shared" si="53"/>
        <v>0.46616048673010058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2.6166600803831864E-2</v>
      </c>
      <c r="V217">
        <f t="shared" si="54"/>
        <v>5.5347614751547161</v>
      </c>
      <c r="W217">
        <f t="shared" si="55"/>
        <v>0.68666528276994754</v>
      </c>
      <c r="X217">
        <f t="shared" si="56"/>
        <v>0.50921566499026527</v>
      </c>
      <c r="Y217">
        <f t="shared" si="56"/>
        <v>1.1412625175790856</v>
      </c>
      <c r="Z217">
        <f t="shared" si="56"/>
        <v>1.5356071022290634</v>
      </c>
      <c r="AA217">
        <f t="shared" si="56"/>
        <v>4.4533933763113032</v>
      </c>
      <c r="AC217">
        <f t="shared" si="53"/>
        <v>0</v>
      </c>
      <c r="AD217">
        <f t="shared" si="53"/>
        <v>0</v>
      </c>
      <c r="AE217">
        <f t="shared" si="53"/>
        <v>1.2969210573064183E-2</v>
      </c>
      <c r="AF217">
        <f t="shared" si="53"/>
        <v>0.49077051670656791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1.9353139306810162E-2</v>
      </c>
      <c r="V218">
        <f t="shared" si="54"/>
        <v>5.5541146144615263</v>
      </c>
      <c r="W218">
        <f t="shared" si="55"/>
        <v>0.7060184220767578</v>
      </c>
      <c r="X218">
        <f t="shared" si="56"/>
        <v>0.50921566499026527</v>
      </c>
      <c r="Y218">
        <f t="shared" si="56"/>
        <v>1.1412656436890669</v>
      </c>
      <c r="Z218">
        <f t="shared" si="56"/>
        <v>1.5383227775713078</v>
      </c>
      <c r="AA218">
        <f t="shared" si="56"/>
        <v>4.4716555419898594</v>
      </c>
      <c r="AC218">
        <f t="shared" si="53"/>
        <v>0</v>
      </c>
      <c r="AD218">
        <f t="shared" si="53"/>
        <v>3.1261099813073604E-6</v>
      </c>
      <c r="AE218">
        <f t="shared" si="53"/>
        <v>1.5684885915308523E-2</v>
      </c>
      <c r="AF218">
        <f t="shared" si="53"/>
        <v>0.50903268238512434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1.5104524498459001E-2</v>
      </c>
      <c r="V219">
        <f t="shared" si="54"/>
        <v>5.5692191389599852</v>
      </c>
      <c r="W219">
        <f t="shared" si="55"/>
        <v>0.72112294657521669</v>
      </c>
      <c r="X219">
        <f t="shared" si="56"/>
        <v>0.50921566499026527</v>
      </c>
      <c r="Y219">
        <f t="shared" si="56"/>
        <v>1.1413585854579391</v>
      </c>
      <c r="Z219">
        <f t="shared" si="56"/>
        <v>1.5406067076419308</v>
      </c>
      <c r="AA219">
        <f t="shared" si="56"/>
        <v>4.4859417705748594</v>
      </c>
      <c r="AC219">
        <f t="shared" si="53"/>
        <v>0</v>
      </c>
      <c r="AD219">
        <f t="shared" si="53"/>
        <v>9.6067878853425175E-5</v>
      </c>
      <c r="AE219">
        <f t="shared" si="53"/>
        <v>1.7968815985931631E-2</v>
      </c>
      <c r="AF219">
        <f t="shared" si="53"/>
        <v>0.52331891097012484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1.2196336690702437E-2</v>
      </c>
      <c r="V220">
        <f t="shared" si="54"/>
        <v>5.5814154756506875</v>
      </c>
      <c r="W220">
        <f t="shared" si="55"/>
        <v>0.733319283265919</v>
      </c>
      <c r="X220">
        <f t="shared" si="56"/>
        <v>0.50921566499026527</v>
      </c>
      <c r="Y220">
        <f t="shared" si="56"/>
        <v>1.1415270042035892</v>
      </c>
      <c r="Z220">
        <f t="shared" si="56"/>
        <v>1.5425542944988739</v>
      </c>
      <c r="AA220">
        <f t="shared" si="56"/>
        <v>4.4974974835532553</v>
      </c>
      <c r="AC220">
        <f t="shared" si="53"/>
        <v>0</v>
      </c>
      <c r="AD220">
        <f t="shared" si="53"/>
        <v>2.6448662450357854E-4</v>
      </c>
      <c r="AE220">
        <f t="shared" si="53"/>
        <v>1.9916402842874905E-2</v>
      </c>
      <c r="AF220">
        <f t="shared" si="53"/>
        <v>0.53487462394852092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1.0087716811546401E-2</v>
      </c>
      <c r="V221">
        <f t="shared" si="54"/>
        <v>5.591503192462234</v>
      </c>
      <c r="W221">
        <f t="shared" si="55"/>
        <v>0.74340700007746552</v>
      </c>
      <c r="X221">
        <f t="shared" si="56"/>
        <v>0.50921566499026527</v>
      </c>
      <c r="Y221">
        <f t="shared" si="56"/>
        <v>1.1417286791687602</v>
      </c>
      <c r="Z221">
        <f t="shared" si="56"/>
        <v>1.5442340192757937</v>
      </c>
      <c r="AA221">
        <f t="shared" si="56"/>
        <v>4.507068356814151</v>
      </c>
      <c r="AC221">
        <f t="shared" si="53"/>
        <v>0</v>
      </c>
      <c r="AD221">
        <f t="shared" si="53"/>
        <v>4.661615896745029E-4</v>
      </c>
      <c r="AE221">
        <f t="shared" si="53"/>
        <v>2.1596127619794781E-2</v>
      </c>
      <c r="AF221">
        <f t="shared" si="53"/>
        <v>0.54444549720941693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8.4968075377643143E-3</v>
      </c>
      <c r="V222">
        <f t="shared" si="54"/>
        <v>5.5999999999999988</v>
      </c>
      <c r="W222">
        <f t="shared" si="55"/>
        <v>0.75190380761523024</v>
      </c>
      <c r="X222">
        <f t="shared" si="56"/>
        <v>0.50921566499026527</v>
      </c>
      <c r="Y222">
        <f t="shared" si="56"/>
        <v>1.1419419850593306</v>
      </c>
      <c r="Z222">
        <f t="shared" si="56"/>
        <v>1.5456966657728315</v>
      </c>
      <c r="AA222">
        <f t="shared" si="56"/>
        <v>4.5151386713437693</v>
      </c>
      <c r="AC222">
        <f t="shared" si="53"/>
        <v>0</v>
      </c>
      <c r="AD222">
        <f t="shared" si="53"/>
        <v>6.7946748024487566E-4</v>
      </c>
      <c r="AE222">
        <f t="shared" si="53"/>
        <v>2.305877411683252E-2</v>
      </c>
      <c r="AF222">
        <f t="shared" si="53"/>
        <v>0.55251581173903508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5.5999999999999988</v>
      </c>
      <c r="W223">
        <f t="shared" si="55"/>
        <v>0</v>
      </c>
      <c r="X223">
        <f t="shared" si="56"/>
        <v>0.50921566499026527</v>
      </c>
      <c r="Y223">
        <f t="shared" si="56"/>
        <v>1.1419419850593306</v>
      </c>
      <c r="Z223">
        <f t="shared" si="56"/>
        <v>1.5456966657728315</v>
      </c>
      <c r="AA223">
        <f t="shared" si="56"/>
        <v>4.5151386713437693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5.5999999999999988</v>
      </c>
      <c r="W224">
        <f t="shared" si="55"/>
        <v>0</v>
      </c>
      <c r="X224">
        <f t="shared" si="56"/>
        <v>0.50921566499026527</v>
      </c>
      <c r="Y224">
        <f t="shared" si="56"/>
        <v>1.1419419850593306</v>
      </c>
      <c r="Z224">
        <f t="shared" si="56"/>
        <v>1.5456966657728315</v>
      </c>
      <c r="AA224">
        <f t="shared" si="56"/>
        <v>4.5151386713437693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5.5999999999999988</v>
      </c>
      <c r="W225">
        <f t="shared" si="55"/>
        <v>0</v>
      </c>
      <c r="X225">
        <f t="shared" si="56"/>
        <v>0.50921566499026527</v>
      </c>
      <c r="Y225">
        <f t="shared" si="56"/>
        <v>1.1419419850593306</v>
      </c>
      <c r="Z225">
        <f t="shared" si="56"/>
        <v>1.5456966657728315</v>
      </c>
      <c r="AA225">
        <f t="shared" si="56"/>
        <v>4.5151386713437693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5.5999999999999988</v>
      </c>
      <c r="W226">
        <f t="shared" si="55"/>
        <v>0</v>
      </c>
      <c r="X226">
        <f t="shared" si="56"/>
        <v>0.50921566499026527</v>
      </c>
      <c r="Y226">
        <f t="shared" si="56"/>
        <v>1.1419419850593306</v>
      </c>
      <c r="Z226">
        <f t="shared" si="56"/>
        <v>1.5456966657728315</v>
      </c>
      <c r="AA226">
        <f t="shared" si="56"/>
        <v>4.5151386713437693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5.5999999999999988</v>
      </c>
      <c r="W227">
        <f t="shared" si="55"/>
        <v>0</v>
      </c>
      <c r="X227">
        <f t="shared" si="56"/>
        <v>0.50921566499026527</v>
      </c>
      <c r="Y227">
        <f t="shared" si="56"/>
        <v>1.1419419850593306</v>
      </c>
      <c r="Z227">
        <f t="shared" si="56"/>
        <v>1.5456966657728315</v>
      </c>
      <c r="AA227">
        <f t="shared" si="56"/>
        <v>4.5151386713437693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5.5999999999999988</v>
      </c>
      <c r="W228">
        <f t="shared" si="55"/>
        <v>0</v>
      </c>
      <c r="X228">
        <f t="shared" si="56"/>
        <v>0.50921566499026527</v>
      </c>
      <c r="Y228">
        <f t="shared" si="56"/>
        <v>1.1419419850593306</v>
      </c>
      <c r="Z228">
        <f t="shared" si="56"/>
        <v>1.5456966657728315</v>
      </c>
      <c r="AA228">
        <f t="shared" si="56"/>
        <v>4.5151386713437693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5.5999999999999988</v>
      </c>
      <c r="W229">
        <f t="shared" si="55"/>
        <v>0</v>
      </c>
      <c r="X229">
        <f t="shared" si="56"/>
        <v>0.50921566499026527</v>
      </c>
      <c r="Y229">
        <f t="shared" si="56"/>
        <v>1.1419419850593306</v>
      </c>
      <c r="Z229">
        <f t="shared" si="56"/>
        <v>1.5456966657728315</v>
      </c>
      <c r="AA229">
        <f t="shared" si="56"/>
        <v>4.5151386713437693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5.5999999999999988</v>
      </c>
      <c r="W230">
        <f t="shared" si="55"/>
        <v>0</v>
      </c>
      <c r="X230">
        <f t="shared" si="56"/>
        <v>0.50921566499026527</v>
      </c>
      <c r="Y230">
        <f t="shared" si="56"/>
        <v>1.1419419850593306</v>
      </c>
      <c r="Z230">
        <f t="shared" si="56"/>
        <v>1.5456966657728315</v>
      </c>
      <c r="AA230">
        <f t="shared" si="56"/>
        <v>4.5151386713437693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5.5999999999999988</v>
      </c>
      <c r="W231">
        <f t="shared" si="55"/>
        <v>0</v>
      </c>
      <c r="X231">
        <f t="shared" si="56"/>
        <v>0.50921566499026527</v>
      </c>
      <c r="Y231">
        <f t="shared" si="56"/>
        <v>1.1419419850593306</v>
      </c>
      <c r="Z231">
        <f t="shared" si="56"/>
        <v>1.5456966657728315</v>
      </c>
      <c r="AA231">
        <f t="shared" si="56"/>
        <v>4.5151386713437693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5.5999999999999988</v>
      </c>
      <c r="W232">
        <f t="shared" si="55"/>
        <v>0</v>
      </c>
      <c r="X232">
        <f t="shared" ref="X232:AA246" si="59">X231+IF(AC232&gt;AC231,AC232-AC231,0)</f>
        <v>0.50921566499026527</v>
      </c>
      <c r="Y232">
        <f t="shared" si="59"/>
        <v>1.1419419850593306</v>
      </c>
      <c r="Z232">
        <f t="shared" si="59"/>
        <v>1.5456966657728315</v>
      </c>
      <c r="AA232">
        <f t="shared" si="59"/>
        <v>4.5151386713437693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5.5999999999999988</v>
      </c>
      <c r="W233">
        <f t="shared" si="55"/>
        <v>0</v>
      </c>
      <c r="X233">
        <f t="shared" si="59"/>
        <v>0.50921566499026527</v>
      </c>
      <c r="Y233">
        <f t="shared" si="59"/>
        <v>1.1419419850593306</v>
      </c>
      <c r="Z233">
        <f t="shared" si="59"/>
        <v>1.5456966657728315</v>
      </c>
      <c r="AA233">
        <f t="shared" si="59"/>
        <v>4.5151386713437693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5.5999999999999988</v>
      </c>
      <c r="W234">
        <f t="shared" si="55"/>
        <v>0</v>
      </c>
      <c r="X234">
        <f t="shared" si="59"/>
        <v>0.50921566499026527</v>
      </c>
      <c r="Y234">
        <f t="shared" si="59"/>
        <v>1.1419419850593306</v>
      </c>
      <c r="Z234">
        <f t="shared" si="59"/>
        <v>1.5456966657728315</v>
      </c>
      <c r="AA234">
        <f t="shared" si="59"/>
        <v>4.5151386713437693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5.5999999999999988</v>
      </c>
      <c r="W235">
        <f t="shared" si="55"/>
        <v>0</v>
      </c>
      <c r="X235">
        <f t="shared" si="59"/>
        <v>0.50921566499026527</v>
      </c>
      <c r="Y235">
        <f t="shared" si="59"/>
        <v>1.1419419850593306</v>
      </c>
      <c r="Z235">
        <f t="shared" si="59"/>
        <v>1.5456966657728315</v>
      </c>
      <c r="AA235">
        <f t="shared" si="59"/>
        <v>4.5151386713437693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5.5999999999999988</v>
      </c>
      <c r="W236">
        <f t="shared" si="55"/>
        <v>0</v>
      </c>
      <c r="X236">
        <f t="shared" si="59"/>
        <v>0.50921566499026527</v>
      </c>
      <c r="Y236">
        <f t="shared" si="59"/>
        <v>1.1419419850593306</v>
      </c>
      <c r="Z236">
        <f t="shared" si="59"/>
        <v>1.5456966657728315</v>
      </c>
      <c r="AA236">
        <f t="shared" si="59"/>
        <v>4.5151386713437693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5.5999999999999988</v>
      </c>
      <c r="W237">
        <f t="shared" si="55"/>
        <v>0</v>
      </c>
      <c r="X237">
        <f t="shared" si="59"/>
        <v>0.50921566499026527</v>
      </c>
      <c r="Y237">
        <f t="shared" si="59"/>
        <v>1.1419419850593306</v>
      </c>
      <c r="Z237">
        <f t="shared" si="59"/>
        <v>1.5456966657728315</v>
      </c>
      <c r="AA237">
        <f t="shared" si="59"/>
        <v>4.5151386713437693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5.5999999999999988</v>
      </c>
      <c r="W238">
        <f t="shared" si="55"/>
        <v>0</v>
      </c>
      <c r="X238">
        <f t="shared" si="59"/>
        <v>0.50921566499026527</v>
      </c>
      <c r="Y238">
        <f t="shared" si="59"/>
        <v>1.1419419850593306</v>
      </c>
      <c r="Z238">
        <f t="shared" si="59"/>
        <v>1.5456966657728315</v>
      </c>
      <c r="AA238">
        <f t="shared" si="59"/>
        <v>4.5151386713437693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5.5999999999999988</v>
      </c>
      <c r="W239">
        <f t="shared" si="55"/>
        <v>0</v>
      </c>
      <c r="X239">
        <f t="shared" si="59"/>
        <v>0.50921566499026527</v>
      </c>
      <c r="Y239">
        <f t="shared" si="59"/>
        <v>1.1419419850593306</v>
      </c>
      <c r="Z239">
        <f t="shared" si="59"/>
        <v>1.5456966657728315</v>
      </c>
      <c r="AA239">
        <f t="shared" si="59"/>
        <v>4.5151386713437693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5.5999999999999988</v>
      </c>
      <c r="W240">
        <f t="shared" si="55"/>
        <v>0</v>
      </c>
      <c r="X240">
        <f t="shared" si="59"/>
        <v>0.50921566499026527</v>
      </c>
      <c r="Y240">
        <f t="shared" si="59"/>
        <v>1.1419419850593306</v>
      </c>
      <c r="Z240">
        <f t="shared" si="59"/>
        <v>1.5456966657728315</v>
      </c>
      <c r="AA240">
        <f t="shared" si="59"/>
        <v>4.5151386713437693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5.5999999999999988</v>
      </c>
      <c r="W241">
        <f t="shared" si="55"/>
        <v>0</v>
      </c>
      <c r="X241">
        <f t="shared" si="59"/>
        <v>0.50921566499026527</v>
      </c>
      <c r="Y241">
        <f t="shared" si="59"/>
        <v>1.1419419850593306</v>
      </c>
      <c r="Z241">
        <f t="shared" si="59"/>
        <v>1.5456966657728315</v>
      </c>
      <c r="AA241">
        <f t="shared" si="59"/>
        <v>4.5151386713437693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5.5999999999999988</v>
      </c>
      <c r="W242">
        <f t="shared" si="55"/>
        <v>0</v>
      </c>
      <c r="X242">
        <f t="shared" si="59"/>
        <v>0.50921566499026527</v>
      </c>
      <c r="Y242">
        <f t="shared" si="59"/>
        <v>1.1419419850593306</v>
      </c>
      <c r="Z242">
        <f t="shared" si="59"/>
        <v>1.5456966657728315</v>
      </c>
      <c r="AA242">
        <f t="shared" si="59"/>
        <v>4.5151386713437693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5.5999999999999988</v>
      </c>
      <c r="W243">
        <f t="shared" si="55"/>
        <v>0</v>
      </c>
      <c r="X243">
        <f t="shared" si="59"/>
        <v>0.50921566499026527</v>
      </c>
      <c r="Y243">
        <f t="shared" si="59"/>
        <v>1.1419419850593306</v>
      </c>
      <c r="Z243">
        <f t="shared" si="59"/>
        <v>1.5456966657728315</v>
      </c>
      <c r="AA243">
        <f t="shared" si="59"/>
        <v>4.5151386713437693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5.5999999999999988</v>
      </c>
      <c r="W244">
        <f t="shared" si="55"/>
        <v>0</v>
      </c>
      <c r="X244">
        <f t="shared" si="59"/>
        <v>0.50921566499026527</v>
      </c>
      <c r="Y244">
        <f t="shared" si="59"/>
        <v>1.1419419850593306</v>
      </c>
      <c r="Z244">
        <f t="shared" si="59"/>
        <v>1.5456966657728315</v>
      </c>
      <c r="AA244">
        <f t="shared" si="59"/>
        <v>4.5151386713437693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5.5999999999999988</v>
      </c>
      <c r="W245">
        <f t="shared" si="55"/>
        <v>0</v>
      </c>
      <c r="X245">
        <f t="shared" si="59"/>
        <v>0.50921566499026527</v>
      </c>
      <c r="Y245">
        <f t="shared" si="59"/>
        <v>1.1419419850593306</v>
      </c>
      <c r="Z245">
        <f t="shared" si="59"/>
        <v>1.5456966657728315</v>
      </c>
      <c r="AA245">
        <f t="shared" si="59"/>
        <v>4.5151386713437693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5.5999999999999988</v>
      </c>
      <c r="W246">
        <f t="shared" si="55"/>
        <v>0</v>
      </c>
      <c r="X246">
        <f t="shared" si="59"/>
        <v>0.50921566499026527</v>
      </c>
      <c r="Y246">
        <f t="shared" si="59"/>
        <v>1.1419419850593306</v>
      </c>
      <c r="Z246">
        <f t="shared" si="59"/>
        <v>1.5456966657728315</v>
      </c>
      <c r="AA246">
        <f t="shared" si="59"/>
        <v>4.5151386713437693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K524"/>
  <sheetViews>
    <sheetView tabSelected="1" zoomScale="57" zoomScaleNormal="57" workbookViewId="0">
      <selection activeCell="AG13" sqref="AG13"/>
    </sheetView>
  </sheetViews>
  <sheetFormatPr defaultRowHeight="15" x14ac:dyDescent="0.25"/>
  <cols>
    <col min="2" max="2" width="23" customWidth="1"/>
    <col min="3" max="3" width="13.140625" customWidth="1"/>
    <col min="4" max="4" width="39.42578125" customWidth="1"/>
    <col min="7" max="7" width="15.140625" customWidth="1"/>
    <col min="8" max="9" width="10.140625" customWidth="1"/>
    <col min="13" max="13" width="11.5703125" customWidth="1"/>
    <col min="18" max="18" width="10" customWidth="1"/>
    <col min="19" max="19" width="12.8554687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3" max="33" width="14" customWidth="1"/>
    <col min="35" max="35" width="53.5703125" customWidth="1"/>
  </cols>
  <sheetData>
    <row r="2" spans="2:37" x14ac:dyDescent="0.25">
      <c r="S2" t="s">
        <v>122</v>
      </c>
      <c r="U2">
        <v>0.85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0.82218089566156349</v>
      </c>
      <c r="V3" s="51"/>
      <c r="W3" s="51"/>
      <c r="X3" s="51"/>
      <c r="Y3" s="51"/>
      <c r="AE3" s="35" t="s">
        <v>147</v>
      </c>
      <c r="AF3" s="35"/>
      <c r="AG3" s="49">
        <f>V235</f>
        <v>30.76661670099918</v>
      </c>
      <c r="AH3" s="35" t="s">
        <v>112</v>
      </c>
    </row>
    <row r="4" spans="2:37" ht="19.5" thickBot="1" x14ac:dyDescent="0.35">
      <c r="B4" s="31" t="s">
        <v>73</v>
      </c>
      <c r="C4" s="35">
        <v>4.0091250155190128</v>
      </c>
      <c r="D4" s="31" t="s">
        <v>48</v>
      </c>
      <c r="F4" s="30" t="s">
        <v>103</v>
      </c>
      <c r="G4" s="31"/>
      <c r="I4">
        <v>1.9999981554995634</v>
      </c>
      <c r="S4" s="35" t="s">
        <v>141</v>
      </c>
      <c r="T4" s="35"/>
      <c r="U4" s="49">
        <f>T16*U3*0.52</f>
        <v>37.622997785473146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17.713563040818904</v>
      </c>
      <c r="AH4" s="35" t="s">
        <v>112</v>
      </c>
      <c r="AI4">
        <f>MAX(Y212:Y259)</f>
        <v>10.5914726846189</v>
      </c>
    </row>
    <row r="5" spans="2:37" ht="19.5" thickBot="1" x14ac:dyDescent="0.35">
      <c r="B5" s="31" t="s">
        <v>65</v>
      </c>
      <c r="C5" s="35">
        <v>8.3000000000000007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22.141949376750141</v>
      </c>
      <c r="V5" s="35" t="s">
        <v>112</v>
      </c>
      <c r="W5" s="35"/>
      <c r="X5" s="35"/>
      <c r="AE5" s="35" t="s">
        <v>149</v>
      </c>
      <c r="AF5" s="35"/>
      <c r="AG5" s="49">
        <f>MAX(Y20:Y259)</f>
        <v>12.373172359060529</v>
      </c>
      <c r="AH5" s="35"/>
      <c r="AI5">
        <f>MAX(Y20:Y211)</f>
        <v>12.373172359060529</v>
      </c>
    </row>
    <row r="6" spans="2:37" ht="19.5" thickTop="1" x14ac:dyDescent="0.3">
      <c r="B6" s="31" t="s">
        <v>60</v>
      </c>
      <c r="C6" s="35">
        <v>5</v>
      </c>
      <c r="D6" s="31" t="s">
        <v>61</v>
      </c>
      <c r="E6" s="22">
        <v>1</v>
      </c>
      <c r="F6" s="38">
        <f>C10</f>
        <v>8.3000000000000007</v>
      </c>
      <c r="G6" s="39">
        <f>I6*$I$4</f>
        <v>1.9299982200570787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4.8598985227719798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9.0142857142857142</v>
      </c>
      <c r="G7" s="41">
        <f t="shared" ref="G7:G13" si="1">I7*$I$4</f>
        <v>1.9499982016120743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2.1861205669369981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0.24999975023243604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9.7285714285714278</v>
      </c>
      <c r="G8" s="41">
        <f t="shared" si="1"/>
        <v>1.9699981831670699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1.1163232810778196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10.442857142857141</v>
      </c>
      <c r="G9" s="41">
        <f t="shared" si="1"/>
        <v>1.9899981647220655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0.89305880330795306</v>
      </c>
      <c r="V9" s="35" t="s">
        <v>146</v>
      </c>
      <c r="W9" s="35"/>
      <c r="X9" s="35"/>
      <c r="Z9">
        <v>0</v>
      </c>
      <c r="AA9">
        <f>C120</f>
        <v>13.3</v>
      </c>
      <c r="AI9" t="s">
        <v>119</v>
      </c>
    </row>
    <row r="10" spans="2:37" ht="19.5" x14ac:dyDescent="0.35">
      <c r="B10" s="31" t="s">
        <v>105</v>
      </c>
      <c r="C10" s="35">
        <v>8.3000000000000007</v>
      </c>
      <c r="D10" s="31" t="s">
        <v>61</v>
      </c>
      <c r="E10" s="22">
        <v>5</v>
      </c>
      <c r="F10" s="40">
        <f t="shared" si="0"/>
        <v>11.157142857142855</v>
      </c>
      <c r="G10" s="41">
        <f t="shared" si="1"/>
        <v>2.0099981462770611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5.6</v>
      </c>
      <c r="V10" s="35" t="s">
        <v>139</v>
      </c>
      <c r="Z10">
        <v>480</v>
      </c>
      <c r="AA10">
        <f>AA9</f>
        <v>13.3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8</v>
      </c>
      <c r="D11" s="31" t="s">
        <v>77</v>
      </c>
      <c r="E11" s="22">
        <v>6</v>
      </c>
      <c r="F11" s="40">
        <f t="shared" si="0"/>
        <v>11.871428571428568</v>
      </c>
      <c r="G11" s="41">
        <f t="shared" si="1"/>
        <v>2.0299981278320565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0.90522611957695431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12.585714285714282</v>
      </c>
      <c r="G12" s="41">
        <f t="shared" si="1"/>
        <v>2.0499981093870523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0.73792778100592671</v>
      </c>
    </row>
    <row r="13" spans="2:37" ht="20.25" thickBot="1" x14ac:dyDescent="0.4">
      <c r="B13" s="32" t="s">
        <v>81</v>
      </c>
      <c r="C13" s="34">
        <f>C14*C8</f>
        <v>590.99489959898676</v>
      </c>
      <c r="D13" s="32" t="s">
        <v>61</v>
      </c>
      <c r="E13" s="22">
        <v>8</v>
      </c>
      <c r="F13" s="42">
        <f>C5+C6</f>
        <v>13.3</v>
      </c>
      <c r="G13" s="43">
        <f t="shared" si="1"/>
        <v>2.0699980909420481</v>
      </c>
      <c r="H13" s="22">
        <v>8</v>
      </c>
      <c r="I13" s="29">
        <v>1.0349999999999999</v>
      </c>
      <c r="S13" s="44" t="s">
        <v>88</v>
      </c>
      <c r="T13" s="45">
        <f>T16*(1-U2)-U6</f>
        <v>8.3401014772280231</v>
      </c>
      <c r="U13" s="44" t="s">
        <v>48</v>
      </c>
      <c r="AI13" t="s">
        <v>125</v>
      </c>
      <c r="AJ13" t="s">
        <v>126</v>
      </c>
      <c r="AK13" s="26">
        <f>1.963*AK12*AK10</f>
        <v>0.47802223725782933</v>
      </c>
    </row>
    <row r="14" spans="2:37" ht="18.75" x14ac:dyDescent="0.3">
      <c r="B14" s="32" t="s">
        <v>82</v>
      </c>
      <c r="C14" s="34">
        <f>SQRT(C4*43560/C8)</f>
        <v>295.49744979949338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1735.2207212459205</v>
      </c>
    </row>
    <row r="15" spans="2:37" ht="19.5" thickBot="1" x14ac:dyDescent="0.35">
      <c r="B15" s="31" t="s">
        <v>109</v>
      </c>
      <c r="C15" s="35">
        <v>0</v>
      </c>
      <c r="D15" s="31"/>
      <c r="S15" s="46" t="s">
        <v>90</v>
      </c>
      <c r="T15" s="47">
        <f>T16*U2+U6</f>
        <v>79.659898522771982</v>
      </c>
      <c r="U15" s="46" t="s">
        <v>48</v>
      </c>
      <c r="AI15" t="s">
        <v>119</v>
      </c>
      <c r="AJ15" t="s">
        <v>112</v>
      </c>
      <c r="AK15">
        <f>T16*AK14/43560</f>
        <v>3.5054964065574152</v>
      </c>
    </row>
    <row r="16" spans="2:37" ht="19.5" thickTop="1" x14ac:dyDescent="0.3">
      <c r="B16" s="32" t="s">
        <v>115</v>
      </c>
      <c r="C16" s="33">
        <f>MAX(AG20:AG259)</f>
        <v>0</v>
      </c>
      <c r="D16" s="32" t="str">
        <f>"cfs at elev. "&amp;FIXED(MAX(Y20:Y259),2)&amp;" ft"</f>
        <v>cfs at elev. 12.37 ft</v>
      </c>
      <c r="F16" t="s">
        <v>150</v>
      </c>
      <c r="G16">
        <v>0</v>
      </c>
      <c r="H16">
        <v>0</v>
      </c>
      <c r="S16" s="35" t="s">
        <v>111</v>
      </c>
      <c r="T16" s="35">
        <v>88</v>
      </c>
      <c r="U16" s="35" t="s">
        <v>48</v>
      </c>
      <c r="AI16" t="s">
        <v>129</v>
      </c>
      <c r="AJ16" t="s">
        <v>64</v>
      </c>
      <c r="AK16">
        <f>AK15*43560/48/3600</f>
        <v>0.88367721915301511</v>
      </c>
    </row>
    <row r="17" spans="1:35" ht="18.75" x14ac:dyDescent="0.3">
      <c r="B17" s="32" t="s">
        <v>110</v>
      </c>
      <c r="C17" s="34">
        <f>(F120+60)*(E120+60)/43560</f>
        <v>6.2737998304833846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8.3000000000000007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590.99489959898676</v>
      </c>
      <c r="F20">
        <f t="shared" ref="F20:F51" si="3">IF($C20&lt;$C$5,0,$C$14+2*$C$7*($C20-$C$5))</f>
        <v>295.49744979949338</v>
      </c>
      <c r="G20">
        <f>IF(C20&lt;$C$5,$C$12,E20*F20)</f>
        <v>174637.48567600822</v>
      </c>
      <c r="H20" s="21">
        <v>0</v>
      </c>
      <c r="I20" s="25">
        <f>C20</f>
        <v>8.3000000000000007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0.12127603171945014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1.9299982200570787</v>
      </c>
      <c r="M20">
        <f>J20+K20+L20</f>
        <v>2.0512742517765288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8.3000000000000007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2.0512742517765288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8.3000000000000007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2.0512742517765288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8.3500000000000014</v>
      </c>
      <c r="D21">
        <f t="shared" ref="D21:D84" si="5">IF(C21&gt;=$C$10+$C$11/12,PI()*($C$11/24)^2,IF(C21&lt;=$C$10,0,($C$11/12)^2*(1/8)*((PI()+2*ASIN((C21-$C$10-$C$11/24)/($C$11/24)))-SIN(PI()+2*ASIN((C21-$C$10-$C$11/24)/($C$11/24))))))</f>
        <v>1.1893972053759144E-2</v>
      </c>
      <c r="E21">
        <f t="shared" si="2"/>
        <v>591.39489959898674</v>
      </c>
      <c r="F21">
        <f t="shared" si="3"/>
        <v>295.89744979949342</v>
      </c>
      <c r="G21">
        <f t="shared" ref="G21:G84" si="6">IF(C21&lt;$C$5,$C$12,E21*F21)</f>
        <v>174992.24261576764</v>
      </c>
      <c r="H21">
        <f>IF(C21&lt;$C$5,$C$12*(C21-$C$10),H20+(1/3)*(C21-MAX(C20,$C$5))*(G21+IF(C20&lt;$C$5,$C$13*$C$14,G20)+SQRT(G21*IF(C20&lt;$C$5,$C$13*$C$14,G20))))</f>
        <v>8740.7417074635505</v>
      </c>
      <c r="I21">
        <f>C21</f>
        <v>8.3500000000000014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0.1215223907053942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1.9313982187659284</v>
      </c>
      <c r="M21">
        <f t="shared" ref="M21:M84" si="10">J21+K21+L21</f>
        <v>2.0529206094713226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8.3000000000000007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2.0512742517765288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8.3000000000000007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2.0512742517765288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25">
      <c r="A22">
        <v>3</v>
      </c>
      <c r="B22">
        <v>0.02</v>
      </c>
      <c r="C22">
        <f t="shared" si="4"/>
        <v>8.4</v>
      </c>
      <c r="D22">
        <f t="shared" si="5"/>
        <v>3.2833204465126935E-2</v>
      </c>
      <c r="E22">
        <f t="shared" si="2"/>
        <v>591.79489959898672</v>
      </c>
      <c r="F22">
        <f t="shared" si="3"/>
        <v>296.29744979949339</v>
      </c>
      <c r="G22">
        <f t="shared" si="6"/>
        <v>175347.31955552701</v>
      </c>
      <c r="H22">
        <f t="shared" ref="H22:H85" si="19">IF(C22&lt;$C$5,$C$12*(C22-$C$10),H21+(1/3)*(C22-MAX(C21,$C$5))*(G22+IF(C21&lt;$C$5,$C$13*$C$14,G21)+SQRT(G22*IF(C21&lt;$C$5,$C$13*$C$14,G21))))</f>
        <v>17499.229262252105</v>
      </c>
      <c r="I22">
        <f t="shared" ref="I22:I85" si="20">C22</f>
        <v>8.4</v>
      </c>
      <c r="J22">
        <f t="shared" si="7"/>
        <v>0</v>
      </c>
      <c r="K22">
        <f t="shared" si="8"/>
        <v>0.12176897191356041</v>
      </c>
      <c r="L22">
        <f t="shared" si="9"/>
        <v>1.932798217474778</v>
      </c>
      <c r="M22">
        <f t="shared" si="10"/>
        <v>2.0545671893883384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8.3000000000000007</v>
      </c>
      <c r="Z22">
        <f t="shared" ref="Z22:Z32" si="22">(V23-V22)*43560/3600</f>
        <v>0</v>
      </c>
      <c r="AA22">
        <f t="shared" si="12"/>
        <v>2.0512742517765288</v>
      </c>
      <c r="AB22">
        <f t="shared" si="13"/>
        <v>0</v>
      </c>
      <c r="AC22">
        <f t="shared" si="14"/>
        <v>0</v>
      </c>
      <c r="AD22">
        <f t="shared" si="15"/>
        <v>8.3000000000000007</v>
      </c>
      <c r="AE22">
        <f t="shared" si="16"/>
        <v>2.0512742517765288</v>
      </c>
      <c r="AF22">
        <f t="shared" si="17"/>
        <v>0</v>
      </c>
      <c r="AG22">
        <f t="shared" si="18"/>
        <v>0</v>
      </c>
    </row>
    <row r="23" spans="1:35" x14ac:dyDescent="0.25">
      <c r="A23">
        <v>4</v>
      </c>
      <c r="B23">
        <v>0.03</v>
      </c>
      <c r="C23">
        <f t="shared" si="4"/>
        <v>8.4500000000000011</v>
      </c>
      <c r="D23">
        <f t="shared" si="5"/>
        <v>5.8787947665853116E-2</v>
      </c>
      <c r="E23">
        <f t="shared" si="2"/>
        <v>592.19489959898681</v>
      </c>
      <c r="F23">
        <f t="shared" si="3"/>
        <v>296.69744979949337</v>
      </c>
      <c r="G23">
        <f t="shared" si="6"/>
        <v>175702.71649528641</v>
      </c>
      <c r="H23">
        <f t="shared" si="19"/>
        <v>26275.478664365226</v>
      </c>
      <c r="I23">
        <f t="shared" si="20"/>
        <v>8.4500000000000011</v>
      </c>
      <c r="J23">
        <f t="shared" si="7"/>
        <v>0</v>
      </c>
      <c r="K23">
        <f t="shared" si="8"/>
        <v>0.12201577534394889</v>
      </c>
      <c r="L23">
        <f t="shared" si="9"/>
        <v>1.9341982161836277</v>
      </c>
      <c r="M23">
        <f t="shared" si="10"/>
        <v>2.0562139915275766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8.3000000000000007</v>
      </c>
      <c r="Z23">
        <f t="shared" si="22"/>
        <v>0</v>
      </c>
      <c r="AA23">
        <f t="shared" si="12"/>
        <v>2.0512742517765288</v>
      </c>
      <c r="AB23">
        <f t="shared" si="13"/>
        <v>0</v>
      </c>
      <c r="AC23">
        <f t="shared" si="14"/>
        <v>0</v>
      </c>
      <c r="AD23">
        <f t="shared" si="15"/>
        <v>8.3000000000000007</v>
      </c>
      <c r="AE23">
        <f t="shared" si="16"/>
        <v>2.0512742517765288</v>
      </c>
      <c r="AF23">
        <f t="shared" si="17"/>
        <v>0</v>
      </c>
      <c r="AG23">
        <f t="shared" si="18"/>
        <v>0</v>
      </c>
    </row>
    <row r="24" spans="1:35" x14ac:dyDescent="0.25">
      <c r="A24">
        <v>5</v>
      </c>
      <c r="B24">
        <v>0.04</v>
      </c>
      <c r="C24">
        <f t="shared" si="4"/>
        <v>8.5</v>
      </c>
      <c r="D24">
        <f t="shared" si="5"/>
        <v>8.8074825014548608E-2</v>
      </c>
      <c r="E24">
        <f t="shared" si="2"/>
        <v>592.59489959898679</v>
      </c>
      <c r="F24">
        <f t="shared" si="3"/>
        <v>297.09744979949335</v>
      </c>
      <c r="G24">
        <f t="shared" si="6"/>
        <v>176058.43343504576</v>
      </c>
      <c r="H24">
        <f t="shared" si="19"/>
        <v>35069.505913801229</v>
      </c>
      <c r="I24">
        <f t="shared" si="20"/>
        <v>8.5</v>
      </c>
      <c r="J24">
        <f t="shared" si="7"/>
        <v>0</v>
      </c>
      <c r="K24">
        <f t="shared" si="8"/>
        <v>0.12226280099655955</v>
      </c>
      <c r="L24">
        <f t="shared" si="9"/>
        <v>1.9355982148924775</v>
      </c>
      <c r="M24">
        <f t="shared" si="10"/>
        <v>2.0578610158890371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8.3000000000000007</v>
      </c>
      <c r="Z24">
        <f t="shared" si="22"/>
        <v>1.2302589224312595E-3</v>
      </c>
      <c r="AA24">
        <f t="shared" si="12"/>
        <v>2.0512742517765288</v>
      </c>
      <c r="AB24">
        <f t="shared" si="13"/>
        <v>0</v>
      </c>
      <c r="AC24">
        <f t="shared" si="14"/>
        <v>0</v>
      </c>
      <c r="AD24">
        <f t="shared" si="15"/>
        <v>8.3000000000000007</v>
      </c>
      <c r="AE24">
        <f t="shared" si="16"/>
        <v>2.0512742517765288</v>
      </c>
      <c r="AF24">
        <f t="shared" si="17"/>
        <v>0</v>
      </c>
      <c r="AG24">
        <f t="shared" si="18"/>
        <v>0</v>
      </c>
    </row>
    <row r="25" spans="1:35" x14ac:dyDescent="0.25">
      <c r="A25">
        <v>6</v>
      </c>
      <c r="B25">
        <v>0.05</v>
      </c>
      <c r="C25">
        <f t="shared" si="4"/>
        <v>8.5500000000000007</v>
      </c>
      <c r="D25">
        <f t="shared" si="5"/>
        <v>0.1195616236127616</v>
      </c>
      <c r="E25">
        <f t="shared" si="2"/>
        <v>592.99489959898676</v>
      </c>
      <c r="F25">
        <f t="shared" si="3"/>
        <v>297.49744979949338</v>
      </c>
      <c r="G25">
        <f t="shared" si="6"/>
        <v>176414.47037480518</v>
      </c>
      <c r="H25">
        <f t="shared" si="19"/>
        <v>43881.327010559689</v>
      </c>
      <c r="I25">
        <f t="shared" si="20"/>
        <v>8.5500000000000007</v>
      </c>
      <c r="J25">
        <f t="shared" si="7"/>
        <v>0</v>
      </c>
      <c r="K25">
        <f t="shared" si="8"/>
        <v>0.12251004887139248</v>
      </c>
      <c r="L25">
        <f t="shared" si="9"/>
        <v>1.9369982136013271</v>
      </c>
      <c r="M25">
        <f t="shared" si="10"/>
        <v>2.0595082624727197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1.0167429111002145E-4</v>
      </c>
      <c r="Y25">
        <f t="shared" si="21"/>
        <v>8.3000000000000007</v>
      </c>
      <c r="Z25">
        <f t="shared" si="22"/>
        <v>4.926951159528601E-2</v>
      </c>
      <c r="AA25">
        <f t="shared" si="12"/>
        <v>2.0512742517765288</v>
      </c>
      <c r="AB25">
        <f t="shared" si="13"/>
        <v>0</v>
      </c>
      <c r="AC25">
        <f t="shared" si="14"/>
        <v>0</v>
      </c>
      <c r="AD25">
        <f t="shared" si="15"/>
        <v>8.3000000000000007</v>
      </c>
      <c r="AE25">
        <f t="shared" si="16"/>
        <v>2.0512742517765288</v>
      </c>
      <c r="AF25">
        <f t="shared" si="17"/>
        <v>0</v>
      </c>
      <c r="AG25">
        <f t="shared" si="18"/>
        <v>0</v>
      </c>
    </row>
    <row r="26" spans="1:35" x14ac:dyDescent="0.25">
      <c r="A26">
        <v>7</v>
      </c>
      <c r="B26">
        <v>0.06</v>
      </c>
      <c r="C26">
        <f t="shared" si="4"/>
        <v>8.6000000000000014</v>
      </c>
      <c r="D26">
        <f t="shared" si="5"/>
        <v>0.15234779576918658</v>
      </c>
      <c r="E26">
        <f t="shared" si="2"/>
        <v>593.39489959898674</v>
      </c>
      <c r="F26">
        <f t="shared" si="3"/>
        <v>297.89744979949342</v>
      </c>
      <c r="G26">
        <f t="shared" si="6"/>
        <v>176770.82731456458</v>
      </c>
      <c r="H26">
        <f t="shared" si="19"/>
        <v>52710.957954639249</v>
      </c>
      <c r="I26">
        <f t="shared" si="20"/>
        <v>8.6000000000000014</v>
      </c>
      <c r="J26">
        <f t="shared" si="7"/>
        <v>0</v>
      </c>
      <c r="K26">
        <f t="shared" si="8"/>
        <v>0.12275751896844762</v>
      </c>
      <c r="L26">
        <f t="shared" si="9"/>
        <v>1.9383982123101768</v>
      </c>
      <c r="M26">
        <f t="shared" si="10"/>
        <v>2.0611557312786246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4.1735347535303531E-3</v>
      </c>
      <c r="Y26">
        <f t="shared" si="21"/>
        <v>8.3000000000000007</v>
      </c>
      <c r="Z26">
        <f t="shared" si="22"/>
        <v>0.13224828800014243</v>
      </c>
      <c r="AA26">
        <f t="shared" si="12"/>
        <v>2.0512742517765288</v>
      </c>
      <c r="AB26">
        <f t="shared" si="13"/>
        <v>0</v>
      </c>
      <c r="AC26">
        <f t="shared" si="14"/>
        <v>0</v>
      </c>
      <c r="AD26">
        <f t="shared" si="15"/>
        <v>8.3000000000000007</v>
      </c>
      <c r="AE26">
        <f t="shared" si="16"/>
        <v>2.0512742517765288</v>
      </c>
      <c r="AF26">
        <f t="shared" si="17"/>
        <v>0</v>
      </c>
      <c r="AG26">
        <f t="shared" si="18"/>
        <v>0</v>
      </c>
    </row>
    <row r="27" spans="1:35" x14ac:dyDescent="0.25">
      <c r="A27">
        <v>8</v>
      </c>
      <c r="B27">
        <v>7.0000000000000007E-2</v>
      </c>
      <c r="C27">
        <f t="shared" si="4"/>
        <v>8.65</v>
      </c>
      <c r="D27">
        <f t="shared" si="5"/>
        <v>0.18563940494325107</v>
      </c>
      <c r="E27">
        <f t="shared" si="2"/>
        <v>593.79489959898672</v>
      </c>
      <c r="F27">
        <f t="shared" si="3"/>
        <v>298.29744979949339</v>
      </c>
      <c r="G27">
        <f t="shared" si="6"/>
        <v>177127.50425432395</v>
      </c>
      <c r="H27">
        <f t="shared" si="19"/>
        <v>61558.414746038543</v>
      </c>
      <c r="I27">
        <f t="shared" si="20"/>
        <v>8.65</v>
      </c>
      <c r="J27">
        <f t="shared" si="7"/>
        <v>0</v>
      </c>
      <c r="K27">
        <f t="shared" si="8"/>
        <v>0.12300521128772497</v>
      </c>
      <c r="L27">
        <f t="shared" si="9"/>
        <v>1.9397982110190266</v>
      </c>
      <c r="M27">
        <f t="shared" si="10"/>
        <v>2.0628034223067515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1.5103145332054523E-2</v>
      </c>
      <c r="Y27">
        <f t="shared" si="21"/>
        <v>8.3000000000000007</v>
      </c>
      <c r="Z27">
        <f t="shared" si="22"/>
        <v>0.23417602420206721</v>
      </c>
      <c r="AA27">
        <f t="shared" si="12"/>
        <v>2.0512742517765288</v>
      </c>
      <c r="AB27">
        <f t="shared" si="13"/>
        <v>0</v>
      </c>
      <c r="AC27">
        <f t="shared" si="14"/>
        <v>0</v>
      </c>
      <c r="AD27">
        <f t="shared" si="15"/>
        <v>8.3000000000000007</v>
      </c>
      <c r="AE27">
        <f t="shared" si="16"/>
        <v>2.0512742517765288</v>
      </c>
      <c r="AF27">
        <f t="shared" si="17"/>
        <v>0</v>
      </c>
      <c r="AG27">
        <f t="shared" si="18"/>
        <v>0</v>
      </c>
    </row>
    <row r="28" spans="1:35" x14ac:dyDescent="0.25">
      <c r="A28">
        <v>9</v>
      </c>
      <c r="B28">
        <v>0.08</v>
      </c>
      <c r="C28">
        <f t="shared" si="4"/>
        <v>8.7000000000000011</v>
      </c>
      <c r="D28">
        <f t="shared" si="5"/>
        <v>0.21867926966754264</v>
      </c>
      <c r="E28">
        <f t="shared" si="2"/>
        <v>594.19489959898681</v>
      </c>
      <c r="F28">
        <f t="shared" si="3"/>
        <v>298.69744979949337</v>
      </c>
      <c r="G28">
        <f t="shared" si="6"/>
        <v>177484.50119408336</v>
      </c>
      <c r="H28">
        <f t="shared" si="19"/>
        <v>70423.713384757168</v>
      </c>
      <c r="I28">
        <f t="shared" si="20"/>
        <v>8.7000000000000011</v>
      </c>
      <c r="J28">
        <f t="shared" si="7"/>
        <v>0</v>
      </c>
      <c r="K28">
        <f t="shared" si="8"/>
        <v>0.12325312582922456</v>
      </c>
      <c r="L28">
        <f t="shared" si="9"/>
        <v>1.9411982097278762</v>
      </c>
      <c r="M28">
        <f t="shared" si="10"/>
        <v>2.0644513355571008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3.4456535761977429E-2</v>
      </c>
      <c r="Y28">
        <f t="shared" si="21"/>
        <v>8.3000000000000007</v>
      </c>
      <c r="Z28">
        <f t="shared" si="22"/>
        <v>0.36182300882837848</v>
      </c>
      <c r="AA28">
        <f t="shared" si="12"/>
        <v>2.0512742517765288</v>
      </c>
      <c r="AB28">
        <f t="shared" si="13"/>
        <v>0</v>
      </c>
      <c r="AC28">
        <f t="shared" si="14"/>
        <v>0</v>
      </c>
      <c r="AD28">
        <f t="shared" si="15"/>
        <v>8.3000000000000007</v>
      </c>
      <c r="AE28">
        <f t="shared" si="16"/>
        <v>2.0512742517765288</v>
      </c>
      <c r="AF28">
        <f t="shared" si="17"/>
        <v>0</v>
      </c>
      <c r="AG28">
        <f t="shared" si="18"/>
        <v>0</v>
      </c>
    </row>
    <row r="29" spans="1:35" x14ac:dyDescent="0.25">
      <c r="A29">
        <v>10</v>
      </c>
      <c r="B29">
        <v>0.09</v>
      </c>
      <c r="C29">
        <f t="shared" si="4"/>
        <v>8.75</v>
      </c>
      <c r="D29">
        <f t="shared" si="5"/>
        <v>0.2506922028173687</v>
      </c>
      <c r="E29">
        <f t="shared" si="2"/>
        <v>594.59489959898679</v>
      </c>
      <c r="F29">
        <f t="shared" si="3"/>
        <v>299.09744979949335</v>
      </c>
      <c r="G29">
        <f t="shared" si="6"/>
        <v>177841.81813384272</v>
      </c>
      <c r="H29">
        <f t="shared" si="19"/>
        <v>79306.869870793453</v>
      </c>
      <c r="I29">
        <f t="shared" si="20"/>
        <v>8.75</v>
      </c>
      <c r="J29">
        <f t="shared" si="7"/>
        <v>0</v>
      </c>
      <c r="K29">
        <f t="shared" si="8"/>
        <v>0.12350126259294635</v>
      </c>
      <c r="L29">
        <f t="shared" si="9"/>
        <v>1.9425982084367259</v>
      </c>
      <c r="M29">
        <f t="shared" si="10"/>
        <v>2.0660994710296721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6.4359263764322758E-2</v>
      </c>
      <c r="Y29">
        <f t="shared" si="21"/>
        <v>8.3000000000000007</v>
      </c>
      <c r="Z29">
        <f t="shared" si="22"/>
        <v>0.52592564383383245</v>
      </c>
      <c r="AA29">
        <f t="shared" si="12"/>
        <v>2.0512742517765288</v>
      </c>
      <c r="AB29">
        <f t="shared" si="13"/>
        <v>0</v>
      </c>
      <c r="AC29">
        <f t="shared" si="14"/>
        <v>0</v>
      </c>
      <c r="AD29">
        <f t="shared" si="15"/>
        <v>8.3000000000000007</v>
      </c>
      <c r="AE29">
        <f t="shared" si="16"/>
        <v>2.0512742517765288</v>
      </c>
      <c r="AF29">
        <f t="shared" si="17"/>
        <v>0</v>
      </c>
      <c r="AG29">
        <f t="shared" si="18"/>
        <v>0</v>
      </c>
    </row>
    <row r="30" spans="1:35" x14ac:dyDescent="0.25">
      <c r="A30">
        <v>11</v>
      </c>
      <c r="B30">
        <v>0.1</v>
      </c>
      <c r="C30">
        <f t="shared" si="4"/>
        <v>8.8000000000000007</v>
      </c>
      <c r="D30">
        <f t="shared" si="5"/>
        <v>0.28082308936504613</v>
      </c>
      <c r="E30">
        <f t="shared" si="2"/>
        <v>594.99489959898676</v>
      </c>
      <c r="F30">
        <f t="shared" si="3"/>
        <v>299.49744979949338</v>
      </c>
      <c r="G30">
        <f t="shared" si="6"/>
        <v>178199.45507360215</v>
      </c>
      <c r="H30">
        <f t="shared" si="19"/>
        <v>88207.900204146994</v>
      </c>
      <c r="I30">
        <f t="shared" si="20"/>
        <v>8.8000000000000007</v>
      </c>
      <c r="J30">
        <f t="shared" si="7"/>
        <v>0</v>
      </c>
      <c r="K30">
        <f t="shared" si="8"/>
        <v>0.12374962157889038</v>
      </c>
      <c r="L30">
        <f t="shared" si="9"/>
        <v>1.9439982071455757</v>
      </c>
      <c r="M30">
        <f t="shared" si="10"/>
        <v>2.0677478287244662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0.10782419300678825</v>
      </c>
      <c r="Y30">
        <f t="shared" si="21"/>
        <v>8.3000000000000007</v>
      </c>
      <c r="Z30">
        <f t="shared" si="22"/>
        <v>0.74489833983725984</v>
      </c>
      <c r="AA30">
        <f t="shared" si="12"/>
        <v>2.0512742517765288</v>
      </c>
      <c r="AB30">
        <f t="shared" si="13"/>
        <v>0</v>
      </c>
      <c r="AC30">
        <f t="shared" si="14"/>
        <v>0</v>
      </c>
      <c r="AD30">
        <f t="shared" si="15"/>
        <v>8.3000000000000007</v>
      </c>
      <c r="AE30">
        <f t="shared" si="16"/>
        <v>2.0512742517765288</v>
      </c>
      <c r="AF30">
        <f t="shared" si="17"/>
        <v>0</v>
      </c>
      <c r="AG30">
        <f t="shared" si="18"/>
        <v>0</v>
      </c>
    </row>
    <row r="31" spans="1:35" x14ac:dyDescent="0.25">
      <c r="A31">
        <v>12</v>
      </c>
      <c r="B31">
        <v>0.11</v>
      </c>
      <c r="C31">
        <f t="shared" si="4"/>
        <v>8.8500000000000014</v>
      </c>
      <c r="D31">
        <f t="shared" si="5"/>
        <v>0.30803755539014471</v>
      </c>
      <c r="E31">
        <f t="shared" si="2"/>
        <v>595.39489959898674</v>
      </c>
      <c r="F31">
        <f t="shared" si="3"/>
        <v>299.89744979949342</v>
      </c>
      <c r="G31">
        <f t="shared" si="6"/>
        <v>178557.41201336155</v>
      </c>
      <c r="H31">
        <f t="shared" si="19"/>
        <v>97126.82038481647</v>
      </c>
      <c r="I31">
        <f t="shared" si="20"/>
        <v>8.8500000000000014</v>
      </c>
      <c r="J31">
        <f t="shared" si="7"/>
        <v>0</v>
      </c>
      <c r="K31">
        <f t="shared" si="8"/>
        <v>0.12399820278705662</v>
      </c>
      <c r="L31">
        <f t="shared" si="9"/>
        <v>1.9453982058544252</v>
      </c>
      <c r="M31">
        <f t="shared" si="10"/>
        <v>2.0693964086414818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0.16938603927433038</v>
      </c>
      <c r="Y31">
        <f t="shared" si="21"/>
        <v>8.3000000000000007</v>
      </c>
      <c r="Z31">
        <f t="shared" si="22"/>
        <v>1.0540989257828761</v>
      </c>
      <c r="AA31">
        <f t="shared" si="12"/>
        <v>2.0512742517765288</v>
      </c>
      <c r="AB31">
        <f t="shared" si="13"/>
        <v>0</v>
      </c>
      <c r="AC31">
        <f t="shared" si="14"/>
        <v>0</v>
      </c>
      <c r="AD31">
        <f t="shared" si="15"/>
        <v>8.3000000000000007</v>
      </c>
      <c r="AE31">
        <f t="shared" si="16"/>
        <v>2.0512742517765288</v>
      </c>
      <c r="AF31">
        <f t="shared" si="17"/>
        <v>0</v>
      </c>
      <c r="AG31">
        <f t="shared" si="18"/>
        <v>0</v>
      </c>
    </row>
    <row r="32" spans="1:35" x14ac:dyDescent="0.25">
      <c r="A32">
        <v>13</v>
      </c>
      <c r="B32">
        <v>0.12</v>
      </c>
      <c r="C32">
        <f t="shared" si="4"/>
        <v>8.9</v>
      </c>
      <c r="D32">
        <f t="shared" si="5"/>
        <v>0.33089906053294527</v>
      </c>
      <c r="E32">
        <f t="shared" si="2"/>
        <v>595.79489959898672</v>
      </c>
      <c r="F32">
        <f t="shared" si="3"/>
        <v>300.29744979949339</v>
      </c>
      <c r="G32">
        <f t="shared" si="6"/>
        <v>178915.68895312093</v>
      </c>
      <c r="H32">
        <f t="shared" si="19"/>
        <v>106063.64641280052</v>
      </c>
      <c r="I32">
        <f t="shared" si="20"/>
        <v>8.9</v>
      </c>
      <c r="J32">
        <f t="shared" si="7"/>
        <v>0</v>
      </c>
      <c r="K32">
        <f t="shared" si="8"/>
        <v>0.1242470062174451</v>
      </c>
      <c r="L32">
        <f t="shared" si="9"/>
        <v>1.946798204563275</v>
      </c>
      <c r="M32">
        <f t="shared" si="10"/>
        <v>2.0710452107807202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0.25650165297539451</v>
      </c>
      <c r="Y32">
        <f t="shared" si="21"/>
        <v>8.3000000000000007</v>
      </c>
      <c r="Z32">
        <f t="shared" si="22"/>
        <v>1.5346399203064394</v>
      </c>
      <c r="AA32">
        <f t="shared" si="12"/>
        <v>2.0512742517765288</v>
      </c>
      <c r="AB32">
        <f t="shared" si="13"/>
        <v>0</v>
      </c>
      <c r="AC32">
        <f t="shared" si="14"/>
        <v>0</v>
      </c>
      <c r="AD32">
        <f t="shared" si="15"/>
        <v>8.3000000000000007</v>
      </c>
      <c r="AE32">
        <f t="shared" si="16"/>
        <v>2.0512742517765288</v>
      </c>
      <c r="AF32">
        <f t="shared" si="17"/>
        <v>0</v>
      </c>
      <c r="AG32">
        <f t="shared" si="18"/>
        <v>0</v>
      </c>
    </row>
    <row r="33" spans="1:33" x14ac:dyDescent="0.25">
      <c r="A33">
        <v>14</v>
      </c>
      <c r="B33">
        <v>0.13</v>
      </c>
      <c r="C33">
        <f t="shared" si="4"/>
        <v>8.9500000000000011</v>
      </c>
      <c r="D33">
        <f t="shared" si="5"/>
        <v>0.34674106991357739</v>
      </c>
      <c r="E33">
        <f t="shared" si="2"/>
        <v>596.19489959898681</v>
      </c>
      <c r="F33">
        <f t="shared" si="3"/>
        <v>300.69744979949337</v>
      </c>
      <c r="G33">
        <f t="shared" si="6"/>
        <v>179274.28589288032</v>
      </c>
      <c r="H33">
        <f t="shared" si="19"/>
        <v>115018.39428809877</v>
      </c>
      <c r="I33">
        <f t="shared" si="20"/>
        <v>8.9500000000000011</v>
      </c>
      <c r="J33">
        <f t="shared" si="7"/>
        <v>0</v>
      </c>
      <c r="K33">
        <f t="shared" si="8"/>
        <v>0.12449603187005577</v>
      </c>
      <c r="L33">
        <f t="shared" si="9"/>
        <v>1.9481982032721248</v>
      </c>
      <c r="M33">
        <f t="shared" si="10"/>
        <v>2.0726942351421807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0.38333139845526554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8.3000000000000007</v>
      </c>
      <c r="Z33">
        <f>(V34-V33)*43560/3600</f>
        <v>2.4464290541864506</v>
      </c>
      <c r="AA33">
        <f t="shared" si="12"/>
        <v>2.0512742517765288</v>
      </c>
      <c r="AB33">
        <f t="shared" si="13"/>
        <v>0</v>
      </c>
      <c r="AC33">
        <f t="shared" si="14"/>
        <v>711.2786443378593</v>
      </c>
      <c r="AD33">
        <f t="shared" si="15"/>
        <v>8.304068754507016</v>
      </c>
      <c r="AE33">
        <f t="shared" si="16"/>
        <v>2.0514082242823459</v>
      </c>
      <c r="AF33">
        <f t="shared" si="17"/>
        <v>1422.0749876547768</v>
      </c>
      <c r="AG33">
        <f t="shared" si="18"/>
        <v>0</v>
      </c>
    </row>
    <row r="34" spans="1:33" x14ac:dyDescent="0.25">
      <c r="A34">
        <v>15</v>
      </c>
      <c r="B34">
        <v>0.14000000000000001</v>
      </c>
      <c r="C34">
        <f t="shared" si="4"/>
        <v>9</v>
      </c>
      <c r="D34">
        <f t="shared" si="5"/>
        <v>0.3490658503988659</v>
      </c>
      <c r="E34">
        <f t="shared" si="2"/>
        <v>596.59489959898679</v>
      </c>
      <c r="F34">
        <f t="shared" si="3"/>
        <v>301.09744979949335</v>
      </c>
      <c r="G34">
        <f t="shared" si="6"/>
        <v>179633.20283263968</v>
      </c>
      <c r="H34">
        <f t="shared" si="19"/>
        <v>123991.08001070959</v>
      </c>
      <c r="I34">
        <f t="shared" si="20"/>
        <v>9</v>
      </c>
      <c r="J34">
        <f t="shared" si="7"/>
        <v>0</v>
      </c>
      <c r="K34">
        <f t="shared" si="8"/>
        <v>0.12474527974488867</v>
      </c>
      <c r="L34">
        <f t="shared" si="9"/>
        <v>1.9495982019809743</v>
      </c>
      <c r="M34">
        <f t="shared" si="10"/>
        <v>2.074343481725863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0.58551561780951766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8.3081347500890033</v>
      </c>
      <c r="Z34">
        <f t="shared" ref="Z34:Z57" si="24">(V35-V34)*43560/3600</f>
        <v>8.5481999421320225</v>
      </c>
      <c r="AA34">
        <f t="shared" si="12"/>
        <v>2.0515421059446139</v>
      </c>
      <c r="AB34">
        <f t="shared" si="13"/>
        <v>1422.0749876547284</v>
      </c>
      <c r="AC34">
        <f t="shared" si="14"/>
        <v>13116.059092792064</v>
      </c>
      <c r="AD34">
        <f t="shared" si="15"/>
        <v>8.3749775852163921</v>
      </c>
      <c r="AE34">
        <f t="shared" si="16"/>
        <v>2.0537431612751798</v>
      </c>
      <c r="AF34">
        <f t="shared" si="17"/>
        <v>24802.11939873936</v>
      </c>
      <c r="AG34">
        <f t="shared" si="18"/>
        <v>0</v>
      </c>
    </row>
    <row r="35" spans="1:33" x14ac:dyDescent="0.25">
      <c r="A35">
        <v>16</v>
      </c>
      <c r="B35">
        <v>0.15</v>
      </c>
      <c r="C35">
        <f t="shared" si="4"/>
        <v>9.0500000000000007</v>
      </c>
      <c r="D35">
        <f t="shared" si="5"/>
        <v>0.3490658503988659</v>
      </c>
      <c r="E35">
        <f t="shared" si="2"/>
        <v>596.99489959898676</v>
      </c>
      <c r="F35">
        <f t="shared" si="3"/>
        <v>301.49744979949338</v>
      </c>
      <c r="G35">
        <f t="shared" si="6"/>
        <v>179992.43977239911</v>
      </c>
      <c r="H35">
        <f t="shared" si="19"/>
        <v>132981.71958063258</v>
      </c>
      <c r="I35">
        <f t="shared" si="20"/>
        <v>9.0500000000000007</v>
      </c>
      <c r="J35">
        <f t="shared" si="7"/>
        <v>0</v>
      </c>
      <c r="K35">
        <f t="shared" si="8"/>
        <v>0.12499474984194384</v>
      </c>
      <c r="L35">
        <f t="shared" si="9"/>
        <v>1.9509982006898241</v>
      </c>
      <c r="M35">
        <f t="shared" si="10"/>
        <v>2.0759929505317678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1.2919784229443956</v>
      </c>
      <c r="Y35">
        <f t="shared" si="23"/>
        <v>8.4416059856658645</v>
      </c>
      <c r="Z35">
        <f t="shared" si="24"/>
        <v>4.6246860361150901</v>
      </c>
      <c r="AA35">
        <f t="shared" si="12"/>
        <v>2.0559375259123316</v>
      </c>
      <c r="AB35">
        <f t="shared" si="13"/>
        <v>24802.119398739349</v>
      </c>
      <c r="AC35">
        <f t="shared" si="14"/>
        <v>29425.866717104313</v>
      </c>
      <c r="AD35">
        <f t="shared" si="15"/>
        <v>8.4679120894408264</v>
      </c>
      <c r="AE35">
        <f t="shared" si="16"/>
        <v>2.0568040244810506</v>
      </c>
      <c r="AF35">
        <f t="shared" si="17"/>
        <v>34046.494640621895</v>
      </c>
      <c r="AG35">
        <f t="shared" si="18"/>
        <v>0</v>
      </c>
    </row>
    <row r="36" spans="1:33" x14ac:dyDescent="0.25">
      <c r="A36">
        <v>17</v>
      </c>
      <c r="B36">
        <v>0.16</v>
      </c>
      <c r="C36">
        <f t="shared" si="4"/>
        <v>9.1000000000000014</v>
      </c>
      <c r="D36">
        <f t="shared" si="5"/>
        <v>0.3490658503988659</v>
      </c>
      <c r="E36">
        <f t="shared" si="2"/>
        <v>597.39489959898674</v>
      </c>
      <c r="F36">
        <f t="shared" si="3"/>
        <v>301.89744979949342</v>
      </c>
      <c r="G36">
        <f t="shared" si="6"/>
        <v>180351.99671215852</v>
      </c>
      <c r="H36">
        <f t="shared" si="19"/>
        <v>141990.32899786643</v>
      </c>
      <c r="I36">
        <f t="shared" si="20"/>
        <v>9.1000000000000014</v>
      </c>
      <c r="J36">
        <f t="shared" si="7"/>
        <v>0</v>
      </c>
      <c r="K36">
        <f t="shared" si="8"/>
        <v>0.12524444216122119</v>
      </c>
      <c r="L36">
        <f t="shared" si="9"/>
        <v>1.9523981993986739</v>
      </c>
      <c r="M36">
        <f t="shared" si="10"/>
        <v>2.077642641559895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1.6741838804745683</v>
      </c>
      <c r="Y36">
        <f t="shared" si="23"/>
        <v>8.4941834881552989</v>
      </c>
      <c r="Z36">
        <f t="shared" si="24"/>
        <v>1.9205542132877913</v>
      </c>
      <c r="AA36">
        <f t="shared" si="12"/>
        <v>2.0576694171548984</v>
      </c>
      <c r="AB36">
        <f t="shared" si="13"/>
        <v>34046.49464062183</v>
      </c>
      <c r="AC36">
        <f t="shared" si="14"/>
        <v>33799.687273661038</v>
      </c>
      <c r="AD36">
        <f t="shared" si="15"/>
        <v>8.4927802211425849</v>
      </c>
      <c r="AE36">
        <f t="shared" si="16"/>
        <v>2.0576231928557869</v>
      </c>
      <c r="AF36">
        <f t="shared" si="17"/>
        <v>33553.046314177045</v>
      </c>
      <c r="AG36">
        <f t="shared" si="18"/>
        <v>0</v>
      </c>
    </row>
    <row r="37" spans="1:33" x14ac:dyDescent="0.25">
      <c r="A37">
        <v>18</v>
      </c>
      <c r="B37">
        <v>0.17</v>
      </c>
      <c r="C37">
        <f t="shared" si="4"/>
        <v>9.15</v>
      </c>
      <c r="D37">
        <f t="shared" si="5"/>
        <v>0.3490658503988659</v>
      </c>
      <c r="E37">
        <f t="shared" si="2"/>
        <v>597.79489959898672</v>
      </c>
      <c r="F37">
        <f t="shared" si="3"/>
        <v>302.29744979949339</v>
      </c>
      <c r="G37">
        <f t="shared" si="6"/>
        <v>180711.87365191788</v>
      </c>
      <c r="H37">
        <f t="shared" si="19"/>
        <v>151016.9242624098</v>
      </c>
      <c r="I37">
        <f t="shared" si="20"/>
        <v>9.15</v>
      </c>
      <c r="J37">
        <f t="shared" si="7"/>
        <v>0</v>
      </c>
      <c r="K37">
        <f t="shared" si="8"/>
        <v>0.12549435670272074</v>
      </c>
      <c r="L37">
        <f t="shared" si="9"/>
        <v>1.9537981981075234</v>
      </c>
      <c r="M37">
        <f t="shared" si="10"/>
        <v>2.0792925548102441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1.8329073691760387</v>
      </c>
      <c r="Y37">
        <f t="shared" si="23"/>
        <v>8.4913779002690646</v>
      </c>
      <c r="Z37">
        <f t="shared" si="24"/>
        <v>1.2894919817191752</v>
      </c>
      <c r="AA37">
        <f t="shared" si="12"/>
        <v>2.0575769997229614</v>
      </c>
      <c r="AB37">
        <f t="shared" si="13"/>
        <v>33553.046314177176</v>
      </c>
      <c r="AC37">
        <f t="shared" si="14"/>
        <v>32170.493281770359</v>
      </c>
      <c r="AD37">
        <f t="shared" si="15"/>
        <v>8.48351715005081</v>
      </c>
      <c r="AE37">
        <f t="shared" si="16"/>
        <v>2.057318062780785</v>
      </c>
      <c r="AF37">
        <f t="shared" si="17"/>
        <v>30788.87242235538</v>
      </c>
      <c r="AG37">
        <f t="shared" si="18"/>
        <v>0</v>
      </c>
    </row>
    <row r="38" spans="1:33" x14ac:dyDescent="0.25">
      <c r="A38">
        <v>19</v>
      </c>
      <c r="B38">
        <v>0.18</v>
      </c>
      <c r="C38">
        <f t="shared" si="4"/>
        <v>9.2000000000000011</v>
      </c>
      <c r="D38">
        <f t="shared" si="5"/>
        <v>0.3490658503988659</v>
      </c>
      <c r="E38">
        <f t="shared" si="2"/>
        <v>598.19489959898681</v>
      </c>
      <c r="F38">
        <f t="shared" si="3"/>
        <v>302.69744979949337</v>
      </c>
      <c r="G38">
        <f t="shared" si="6"/>
        <v>181072.0705916773</v>
      </c>
      <c r="H38">
        <f t="shared" si="19"/>
        <v>160061.52137426237</v>
      </c>
      <c r="I38">
        <f t="shared" si="20"/>
        <v>9.2000000000000011</v>
      </c>
      <c r="J38">
        <f t="shared" si="7"/>
        <v>0</v>
      </c>
      <c r="K38">
        <f t="shared" si="8"/>
        <v>0.12574449346644256</v>
      </c>
      <c r="L38">
        <f t="shared" si="9"/>
        <v>1.9551981968163732</v>
      </c>
      <c r="M38">
        <f t="shared" si="10"/>
        <v>2.0809426902828156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1.9394769544420862</v>
      </c>
      <c r="Y38">
        <f t="shared" si="23"/>
        <v>8.475661699867258</v>
      </c>
      <c r="Z38">
        <f t="shared" si="24"/>
        <v>0.95920082942912688</v>
      </c>
      <c r="AA38">
        <f t="shared" si="12"/>
        <v>2.0570593004243336</v>
      </c>
      <c r="AB38">
        <f t="shared" si="13"/>
        <v>30788.872422355445</v>
      </c>
      <c r="AC38">
        <f t="shared" si="14"/>
        <v>28812.727174564072</v>
      </c>
      <c r="AD38">
        <f t="shared" si="15"/>
        <v>8.4644259759393048</v>
      </c>
      <c r="AE38">
        <f t="shared" si="16"/>
        <v>2.0566891902037741</v>
      </c>
      <c r="AF38">
        <f t="shared" si="17"/>
        <v>26837.914323566714</v>
      </c>
      <c r="AG38">
        <f t="shared" si="18"/>
        <v>0</v>
      </c>
    </row>
    <row r="39" spans="1:33" x14ac:dyDescent="0.25">
      <c r="A39">
        <v>20</v>
      </c>
      <c r="B39">
        <v>0.19</v>
      </c>
      <c r="C39">
        <f t="shared" si="4"/>
        <v>9.25</v>
      </c>
      <c r="D39">
        <f t="shared" si="5"/>
        <v>0.3490658503988659</v>
      </c>
      <c r="E39">
        <f t="shared" si="2"/>
        <v>598.59489959898679</v>
      </c>
      <c r="F39">
        <f t="shared" si="3"/>
        <v>303.09744979949335</v>
      </c>
      <c r="G39">
        <f t="shared" si="6"/>
        <v>181432.58753143667</v>
      </c>
      <c r="H39">
        <f t="shared" si="19"/>
        <v>169124.1363334225</v>
      </c>
      <c r="I39">
        <f t="shared" si="20"/>
        <v>9.25</v>
      </c>
      <c r="J39">
        <f t="shared" si="7"/>
        <v>0</v>
      </c>
      <c r="K39">
        <f t="shared" si="8"/>
        <v>0.12599485245238656</v>
      </c>
      <c r="L39">
        <f t="shared" si="9"/>
        <v>1.9565981955252227</v>
      </c>
      <c r="M39">
        <f t="shared" si="10"/>
        <v>2.0825930479776091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2.0187497502626752</v>
      </c>
      <c r="Y39">
        <f t="shared" si="23"/>
        <v>8.4531978275893884</v>
      </c>
      <c r="Z39">
        <f t="shared" si="24"/>
        <v>0.75165756826986563</v>
      </c>
      <c r="AA39">
        <f t="shared" si="12"/>
        <v>2.0563193295264459</v>
      </c>
      <c r="AB39">
        <f t="shared" si="13"/>
        <v>26837.914323566652</v>
      </c>
      <c r="AC39">
        <f t="shared" si="14"/>
        <v>24489.523153304806</v>
      </c>
      <c r="AD39">
        <f t="shared" si="15"/>
        <v>8.4398250640493977</v>
      </c>
      <c r="AE39">
        <f t="shared" si="16"/>
        <v>2.0558788694017753</v>
      </c>
      <c r="AF39">
        <f t="shared" si="17"/>
        <v>22142.717639491777</v>
      </c>
      <c r="AG39">
        <f t="shared" si="18"/>
        <v>0</v>
      </c>
    </row>
    <row r="40" spans="1:33" x14ac:dyDescent="0.25">
      <c r="A40">
        <v>21</v>
      </c>
      <c r="B40">
        <v>0.2</v>
      </c>
      <c r="C40">
        <f t="shared" si="4"/>
        <v>9.3000000000000007</v>
      </c>
      <c r="D40">
        <f t="shared" si="5"/>
        <v>0.3490658503988659</v>
      </c>
      <c r="E40">
        <f t="shared" si="2"/>
        <v>598.99489959898676</v>
      </c>
      <c r="F40">
        <f t="shared" si="3"/>
        <v>303.49744979949338</v>
      </c>
      <c r="G40">
        <f t="shared" si="6"/>
        <v>181793.42447119605</v>
      </c>
      <c r="H40">
        <f t="shared" si="19"/>
        <v>178204.78513988983</v>
      </c>
      <c r="I40">
        <f t="shared" si="20"/>
        <v>9.3000000000000007</v>
      </c>
      <c r="J40">
        <f t="shared" si="7"/>
        <v>0</v>
      </c>
      <c r="K40">
        <f t="shared" si="8"/>
        <v>0.1262454336605528</v>
      </c>
      <c r="L40">
        <f t="shared" si="9"/>
        <v>1.9579981942340725</v>
      </c>
      <c r="M40">
        <f t="shared" si="10"/>
        <v>2.0842436278946255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2.0808702104502674</v>
      </c>
      <c r="Y40">
        <f t="shared" si="23"/>
        <v>8.4264548565365622</v>
      </c>
      <c r="Z40">
        <f t="shared" si="24"/>
        <v>0.60878127278958172</v>
      </c>
      <c r="AA40">
        <f t="shared" si="12"/>
        <v>2.0554385076750914</v>
      </c>
      <c r="AB40">
        <f t="shared" si="13"/>
        <v>22142.717639491832</v>
      </c>
      <c r="AC40">
        <f t="shared" si="14"/>
        <v>19538.734616697915</v>
      </c>
      <c r="AD40">
        <f t="shared" si="15"/>
        <v>8.4116194587288895</v>
      </c>
      <c r="AE40">
        <f t="shared" si="16"/>
        <v>2.0549498883781689</v>
      </c>
      <c r="AF40">
        <f t="shared" si="17"/>
        <v>16936.510623372917</v>
      </c>
      <c r="AG40">
        <f t="shared" si="18"/>
        <v>0</v>
      </c>
    </row>
    <row r="41" spans="1:33" x14ac:dyDescent="0.25">
      <c r="A41">
        <v>22</v>
      </c>
      <c r="B41">
        <v>0.21</v>
      </c>
      <c r="C41">
        <f t="shared" si="4"/>
        <v>9.3500000000000014</v>
      </c>
      <c r="D41">
        <f t="shared" si="5"/>
        <v>0.3490658503988659</v>
      </c>
      <c r="E41">
        <f t="shared" si="2"/>
        <v>599.39489959898674</v>
      </c>
      <c r="F41">
        <f t="shared" si="3"/>
        <v>303.89744979949342</v>
      </c>
      <c r="G41">
        <f t="shared" si="6"/>
        <v>182154.58141095546</v>
      </c>
      <c r="H41">
        <f t="shared" si="19"/>
        <v>187303.48379366306</v>
      </c>
      <c r="I41">
        <f t="shared" si="20"/>
        <v>9.3500000000000014</v>
      </c>
      <c r="J41">
        <f t="shared" si="7"/>
        <v>0</v>
      </c>
      <c r="K41">
        <f t="shared" si="8"/>
        <v>0.12649623709094127</v>
      </c>
      <c r="L41">
        <f t="shared" si="9"/>
        <v>1.9593981929429223</v>
      </c>
      <c r="M41">
        <f t="shared" si="10"/>
        <v>2.0858944300338633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2.1311827123337039</v>
      </c>
      <c r="Y41">
        <f t="shared" si="23"/>
        <v>8.3967875809872474</v>
      </c>
      <c r="Z41">
        <f t="shared" si="24"/>
        <v>0.50472809685606168</v>
      </c>
      <c r="AA41">
        <f t="shared" si="12"/>
        <v>2.0544613992957097</v>
      </c>
      <c r="AB41">
        <f t="shared" si="13"/>
        <v>16936.51062337284</v>
      </c>
      <c r="AC41">
        <f t="shared" si="14"/>
        <v>14146.990678981474</v>
      </c>
      <c r="AD41">
        <f t="shared" si="15"/>
        <v>8.3808629140459434</v>
      </c>
      <c r="AE41">
        <f t="shared" si="16"/>
        <v>2.0539369745602953</v>
      </c>
      <c r="AF41">
        <f t="shared" si="17"/>
        <v>11359.358663637599</v>
      </c>
      <c r="AG41">
        <f t="shared" si="18"/>
        <v>0</v>
      </c>
    </row>
    <row r="42" spans="1:33" x14ac:dyDescent="0.25">
      <c r="A42">
        <v>23</v>
      </c>
      <c r="B42">
        <v>0.22</v>
      </c>
      <c r="C42">
        <f t="shared" si="4"/>
        <v>9.4</v>
      </c>
      <c r="D42">
        <f t="shared" si="5"/>
        <v>0.3490658503988659</v>
      </c>
      <c r="E42">
        <f t="shared" si="2"/>
        <v>599.79489959898672</v>
      </c>
      <c r="F42">
        <f t="shared" si="3"/>
        <v>304.29744979949339</v>
      </c>
      <c r="G42">
        <f t="shared" si="6"/>
        <v>182516.05835071483</v>
      </c>
      <c r="H42">
        <f t="shared" si="19"/>
        <v>196420.24829474089</v>
      </c>
      <c r="I42">
        <f t="shared" si="20"/>
        <v>9.4</v>
      </c>
      <c r="J42">
        <f t="shared" si="7"/>
        <v>0</v>
      </c>
      <c r="K42">
        <f t="shared" si="8"/>
        <v>0.12674726274355194</v>
      </c>
      <c r="L42">
        <f t="shared" si="9"/>
        <v>1.9607981916517718</v>
      </c>
      <c r="M42">
        <f t="shared" si="10"/>
        <v>2.0875454543953236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2.1728957781895768</v>
      </c>
      <c r="Y42">
        <f t="shared" si="23"/>
        <v>8.3649490248161769</v>
      </c>
      <c r="Z42">
        <f t="shared" si="24"/>
        <v>0.42594455907805584</v>
      </c>
      <c r="AA42">
        <f t="shared" si="12"/>
        <v>2.0534129047521481</v>
      </c>
      <c r="AB42">
        <f t="shared" si="13"/>
        <v>11359.358663637562</v>
      </c>
      <c r="AC42">
        <f t="shared" si="14"/>
        <v>8429.9156414241952</v>
      </c>
      <c r="AD42">
        <f t="shared" si="15"/>
        <v>8.3482219697341371</v>
      </c>
      <c r="AE42">
        <f t="shared" si="16"/>
        <v>2.0528620639951272</v>
      </c>
      <c r="AF42">
        <f t="shared" si="17"/>
        <v>5502.4556459361047</v>
      </c>
      <c r="AG42">
        <f t="shared" si="18"/>
        <v>0</v>
      </c>
    </row>
    <row r="43" spans="1:33" x14ac:dyDescent="0.25">
      <c r="A43">
        <v>24</v>
      </c>
      <c r="B43">
        <v>0.23</v>
      </c>
      <c r="C43">
        <f t="shared" si="4"/>
        <v>9.4500000000000011</v>
      </c>
      <c r="D43">
        <f t="shared" si="5"/>
        <v>0.3490658503988659</v>
      </c>
      <c r="E43">
        <f t="shared" si="2"/>
        <v>600.19489959898681</v>
      </c>
      <c r="F43">
        <f t="shared" si="3"/>
        <v>304.69744979949337</v>
      </c>
      <c r="G43">
        <f t="shared" si="6"/>
        <v>182877.85529047425</v>
      </c>
      <c r="H43">
        <f t="shared" si="19"/>
        <v>205555.09464312298</v>
      </c>
      <c r="I43">
        <f t="shared" si="20"/>
        <v>9.4500000000000011</v>
      </c>
      <c r="J43">
        <f t="shared" si="7"/>
        <v>0</v>
      </c>
      <c r="K43">
        <f t="shared" si="8"/>
        <v>0.12699851061838488</v>
      </c>
      <c r="L43">
        <f t="shared" si="9"/>
        <v>1.9621981903606216</v>
      </c>
      <c r="M43">
        <f t="shared" si="10"/>
        <v>2.0891967009790067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2.2080978078654492</v>
      </c>
      <c r="Y43">
        <f t="shared" si="23"/>
        <v>8.3314759080527327</v>
      </c>
      <c r="Z43">
        <f t="shared" si="24"/>
        <v>0</v>
      </c>
      <c r="AA43">
        <f t="shared" si="12"/>
        <v>2.0523106638449935</v>
      </c>
      <c r="AB43">
        <f t="shared" si="13"/>
        <v>5502.4556459359774</v>
      </c>
      <c r="AC43">
        <f t="shared" si="14"/>
        <v>1808.2964510149891</v>
      </c>
      <c r="AD43">
        <f t="shared" si="15"/>
        <v>8.3103440675376046</v>
      </c>
      <c r="AE43">
        <f t="shared" si="16"/>
        <v>2.0516148524802489</v>
      </c>
      <c r="AF43">
        <f t="shared" si="17"/>
        <v>0</v>
      </c>
      <c r="AG43">
        <f t="shared" si="18"/>
        <v>0</v>
      </c>
    </row>
    <row r="44" spans="1:33" x14ac:dyDescent="0.25">
      <c r="A44">
        <v>25</v>
      </c>
      <c r="B44">
        <v>0.24</v>
      </c>
      <c r="C44">
        <f t="shared" si="4"/>
        <v>9.5</v>
      </c>
      <c r="D44">
        <f t="shared" si="5"/>
        <v>0.3490658503988659</v>
      </c>
      <c r="E44">
        <f t="shared" si="2"/>
        <v>600.59489959898679</v>
      </c>
      <c r="F44">
        <f t="shared" si="3"/>
        <v>305.09744979949335</v>
      </c>
      <c r="G44">
        <f t="shared" si="6"/>
        <v>183239.97223023363</v>
      </c>
      <c r="H44">
        <f t="shared" si="19"/>
        <v>214708.03883880773</v>
      </c>
      <c r="I44">
        <f t="shared" si="20"/>
        <v>9.5</v>
      </c>
      <c r="J44">
        <f t="shared" si="7"/>
        <v>0</v>
      </c>
      <c r="K44">
        <f t="shared" si="8"/>
        <v>0.12724998071544</v>
      </c>
      <c r="L44">
        <f t="shared" si="9"/>
        <v>1.9635981890694714</v>
      </c>
      <c r="M44">
        <f t="shared" si="10"/>
        <v>2.0908481697849113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2.2080978078654492</v>
      </c>
      <c r="Y44">
        <f t="shared" si="23"/>
        <v>8.3000000000000007</v>
      </c>
      <c r="Z44">
        <f t="shared" si="24"/>
        <v>0</v>
      </c>
      <c r="AA44">
        <f t="shared" si="12"/>
        <v>2.0512742517765288</v>
      </c>
      <c r="AB44">
        <f t="shared" si="13"/>
        <v>0</v>
      </c>
      <c r="AC44">
        <f t="shared" si="14"/>
        <v>0</v>
      </c>
      <c r="AD44">
        <f t="shared" si="15"/>
        <v>8.3000000000000007</v>
      </c>
      <c r="AE44">
        <f t="shared" si="16"/>
        <v>2.0512742517765288</v>
      </c>
      <c r="AF44">
        <f t="shared" si="17"/>
        <v>0</v>
      </c>
      <c r="AG44">
        <f t="shared" si="18"/>
        <v>0</v>
      </c>
    </row>
    <row r="45" spans="1:33" x14ac:dyDescent="0.25">
      <c r="A45">
        <v>26</v>
      </c>
      <c r="B45">
        <v>0.25</v>
      </c>
      <c r="C45">
        <f t="shared" si="4"/>
        <v>9.5500000000000007</v>
      </c>
      <c r="D45">
        <f t="shared" si="5"/>
        <v>0.3490658503988659</v>
      </c>
      <c r="E45">
        <f t="shared" si="2"/>
        <v>600.99489959898676</v>
      </c>
      <c r="F45">
        <f t="shared" si="3"/>
        <v>305.49744979949338</v>
      </c>
      <c r="G45">
        <f t="shared" si="6"/>
        <v>183602.40916999301</v>
      </c>
      <c r="H45">
        <f t="shared" si="19"/>
        <v>223879.0968817948</v>
      </c>
      <c r="I45">
        <f t="shared" si="20"/>
        <v>9.5500000000000007</v>
      </c>
      <c r="J45">
        <f t="shared" si="7"/>
        <v>0</v>
      </c>
      <c r="K45">
        <f t="shared" si="8"/>
        <v>0.12750167303471738</v>
      </c>
      <c r="L45">
        <f t="shared" si="9"/>
        <v>1.9649981877783209</v>
      </c>
      <c r="M45">
        <f t="shared" si="10"/>
        <v>2.0924998608130383</v>
      </c>
      <c r="N45">
        <v>26</v>
      </c>
      <c r="S45">
        <f t="shared" ref="S45:S108" si="25">S21+1</f>
        <v>2</v>
      </c>
      <c r="T45">
        <f t="shared" ref="T45:T108" si="26">T21</f>
        <v>2</v>
      </c>
      <c r="U45">
        <f t="shared" si="11"/>
        <v>26</v>
      </c>
      <c r="V45">
        <f>($T$12*'10-day-rainfall'!X32+$T$13*'10-day-rainfall'!Y32+$T$14*'10-day-rainfall'!Z32+$T$15*'10-day-rainfall'!AA32)/12</f>
        <v>2.2080978078654492</v>
      </c>
      <c r="Y45">
        <f t="shared" si="23"/>
        <v>8.3000000000000007</v>
      </c>
      <c r="Z45">
        <f t="shared" si="24"/>
        <v>0</v>
      </c>
      <c r="AA45">
        <f t="shared" si="12"/>
        <v>2.0512742517765288</v>
      </c>
      <c r="AB45">
        <f t="shared" si="13"/>
        <v>0</v>
      </c>
      <c r="AC45">
        <f t="shared" si="14"/>
        <v>0</v>
      </c>
      <c r="AD45">
        <f t="shared" si="15"/>
        <v>8.3000000000000007</v>
      </c>
      <c r="AE45">
        <f t="shared" si="16"/>
        <v>2.0512742517765288</v>
      </c>
      <c r="AF45">
        <f t="shared" si="17"/>
        <v>0</v>
      </c>
      <c r="AG45">
        <f t="shared" si="18"/>
        <v>0</v>
      </c>
    </row>
    <row r="46" spans="1:33" x14ac:dyDescent="0.25">
      <c r="A46">
        <v>27</v>
      </c>
      <c r="B46">
        <v>0.26</v>
      </c>
      <c r="C46">
        <f t="shared" si="4"/>
        <v>9.6000000000000014</v>
      </c>
      <c r="D46">
        <f t="shared" si="5"/>
        <v>0.3490658503988659</v>
      </c>
      <c r="E46">
        <f t="shared" si="2"/>
        <v>601.39489959898674</v>
      </c>
      <c r="F46">
        <f t="shared" si="3"/>
        <v>305.89744979949342</v>
      </c>
      <c r="G46">
        <f t="shared" si="6"/>
        <v>183965.16610975243</v>
      </c>
      <c r="H46">
        <f t="shared" si="19"/>
        <v>233068.28477208293</v>
      </c>
      <c r="I46">
        <f t="shared" si="20"/>
        <v>9.6000000000000014</v>
      </c>
      <c r="J46">
        <f t="shared" si="7"/>
        <v>0</v>
      </c>
      <c r="K46">
        <f t="shared" si="8"/>
        <v>0.12775358757621696</v>
      </c>
      <c r="L46">
        <f t="shared" si="9"/>
        <v>1.9663981864871707</v>
      </c>
      <c r="M46">
        <f t="shared" si="10"/>
        <v>2.0941517740633877</v>
      </c>
      <c r="N46">
        <v>27</v>
      </c>
      <c r="S46">
        <f t="shared" si="25"/>
        <v>2</v>
      </c>
      <c r="T46">
        <f t="shared" si="26"/>
        <v>3</v>
      </c>
      <c r="U46">
        <f t="shared" si="11"/>
        <v>27</v>
      </c>
      <c r="V46">
        <f>($T$12*'10-day-rainfall'!X33+$T$13*'10-day-rainfall'!Y33+$T$14*'10-day-rainfall'!Z33+$T$15*'10-day-rainfall'!AA33)/12</f>
        <v>2.2080978078654492</v>
      </c>
      <c r="Y46">
        <f t="shared" si="23"/>
        <v>8.3000000000000007</v>
      </c>
      <c r="Z46">
        <f t="shared" si="24"/>
        <v>0</v>
      </c>
      <c r="AA46">
        <f t="shared" si="12"/>
        <v>2.0512742517765288</v>
      </c>
      <c r="AB46">
        <f t="shared" si="13"/>
        <v>0</v>
      </c>
      <c r="AC46">
        <f t="shared" si="14"/>
        <v>0</v>
      </c>
      <c r="AD46">
        <f t="shared" si="15"/>
        <v>8.3000000000000007</v>
      </c>
      <c r="AE46">
        <f t="shared" si="16"/>
        <v>2.0512742517765288</v>
      </c>
      <c r="AF46">
        <f t="shared" si="17"/>
        <v>0</v>
      </c>
      <c r="AG46">
        <f t="shared" si="18"/>
        <v>0</v>
      </c>
    </row>
    <row r="47" spans="1:33" x14ac:dyDescent="0.25">
      <c r="A47">
        <v>28</v>
      </c>
      <c r="B47">
        <v>0.27</v>
      </c>
      <c r="C47">
        <f t="shared" si="4"/>
        <v>9.65</v>
      </c>
      <c r="D47">
        <f t="shared" si="5"/>
        <v>0.3490658503988659</v>
      </c>
      <c r="E47">
        <f t="shared" si="2"/>
        <v>601.79489959898672</v>
      </c>
      <c r="F47">
        <f t="shared" si="3"/>
        <v>306.29744979949339</v>
      </c>
      <c r="G47">
        <f t="shared" si="6"/>
        <v>184328.2430495118</v>
      </c>
      <c r="H47">
        <f t="shared" si="19"/>
        <v>242275.61850967084</v>
      </c>
      <c r="I47">
        <f t="shared" si="20"/>
        <v>9.65</v>
      </c>
      <c r="J47">
        <f t="shared" si="7"/>
        <v>0</v>
      </c>
      <c r="K47">
        <f t="shared" si="8"/>
        <v>0.12800572433993876</v>
      </c>
      <c r="L47">
        <f t="shared" si="9"/>
        <v>1.9677981851960205</v>
      </c>
      <c r="M47">
        <f t="shared" si="10"/>
        <v>2.0958039095359591</v>
      </c>
      <c r="N47">
        <v>28</v>
      </c>
      <c r="S47">
        <f t="shared" si="25"/>
        <v>2</v>
      </c>
      <c r="T47">
        <f t="shared" si="26"/>
        <v>4</v>
      </c>
      <c r="U47">
        <f t="shared" si="11"/>
        <v>28</v>
      </c>
      <c r="V47">
        <f>($T$12*'10-day-rainfall'!X34+$T$13*'10-day-rainfall'!Y34+$T$14*'10-day-rainfall'!Z34+$T$15*'10-day-rainfall'!AA34)/12</f>
        <v>2.2080978078654492</v>
      </c>
      <c r="Y47">
        <f t="shared" si="23"/>
        <v>8.3000000000000007</v>
      </c>
      <c r="Z47">
        <f t="shared" si="24"/>
        <v>0</v>
      </c>
      <c r="AA47">
        <f t="shared" si="12"/>
        <v>2.0512742517765288</v>
      </c>
      <c r="AB47">
        <f t="shared" si="13"/>
        <v>0</v>
      </c>
      <c r="AC47">
        <f t="shared" si="14"/>
        <v>0</v>
      </c>
      <c r="AD47">
        <f t="shared" si="15"/>
        <v>8.3000000000000007</v>
      </c>
      <c r="AE47">
        <f t="shared" si="16"/>
        <v>2.0512742517765288</v>
      </c>
      <c r="AF47">
        <f t="shared" si="17"/>
        <v>0</v>
      </c>
      <c r="AG47">
        <f t="shared" si="18"/>
        <v>0</v>
      </c>
    </row>
    <row r="48" spans="1:33" x14ac:dyDescent="0.25">
      <c r="A48">
        <v>29</v>
      </c>
      <c r="B48">
        <v>0.28000000000000003</v>
      </c>
      <c r="C48">
        <f t="shared" si="4"/>
        <v>9.7000000000000011</v>
      </c>
      <c r="D48">
        <f t="shared" si="5"/>
        <v>0.3490658503988659</v>
      </c>
      <c r="E48">
        <f t="shared" si="2"/>
        <v>602.19489959898681</v>
      </c>
      <c r="F48">
        <f t="shared" si="3"/>
        <v>306.69744979949337</v>
      </c>
      <c r="G48">
        <f t="shared" si="6"/>
        <v>184691.63998927121</v>
      </c>
      <c r="H48">
        <f t="shared" si="19"/>
        <v>251501.1140945582</v>
      </c>
      <c r="I48">
        <f t="shared" si="20"/>
        <v>9.7000000000000011</v>
      </c>
      <c r="J48">
        <f t="shared" si="7"/>
        <v>0</v>
      </c>
      <c r="K48">
        <f t="shared" si="8"/>
        <v>0.12825808332588279</v>
      </c>
      <c r="L48">
        <f t="shared" si="9"/>
        <v>1.96919818390487</v>
      </c>
      <c r="M48">
        <f t="shared" si="10"/>
        <v>2.0974562672307528</v>
      </c>
      <c r="N48">
        <v>29</v>
      </c>
      <c r="S48">
        <f t="shared" si="25"/>
        <v>2</v>
      </c>
      <c r="T48">
        <f t="shared" si="26"/>
        <v>5</v>
      </c>
      <c r="U48">
        <f t="shared" si="11"/>
        <v>29</v>
      </c>
      <c r="V48">
        <f>($T$12*'10-day-rainfall'!X35+$T$13*'10-day-rainfall'!Y35+$T$14*'10-day-rainfall'!Z35+$T$15*'10-day-rainfall'!AA35)/12</f>
        <v>2.2080978078654492</v>
      </c>
      <c r="Y48">
        <f t="shared" si="23"/>
        <v>8.3000000000000007</v>
      </c>
      <c r="Z48">
        <f t="shared" si="24"/>
        <v>0</v>
      </c>
      <c r="AA48">
        <f t="shared" si="12"/>
        <v>2.0512742517765288</v>
      </c>
      <c r="AB48">
        <f t="shared" si="13"/>
        <v>0</v>
      </c>
      <c r="AC48">
        <f t="shared" si="14"/>
        <v>0</v>
      </c>
      <c r="AD48">
        <f t="shared" si="15"/>
        <v>8.3000000000000007</v>
      </c>
      <c r="AE48">
        <f t="shared" si="16"/>
        <v>2.0512742517765288</v>
      </c>
      <c r="AF48">
        <f t="shared" si="17"/>
        <v>0</v>
      </c>
      <c r="AG48">
        <f t="shared" si="18"/>
        <v>0</v>
      </c>
    </row>
    <row r="49" spans="1:33" x14ac:dyDescent="0.25">
      <c r="A49">
        <v>30</v>
      </c>
      <c r="B49">
        <v>0.28999999999999998</v>
      </c>
      <c r="C49">
        <f t="shared" si="4"/>
        <v>9.75</v>
      </c>
      <c r="D49">
        <f t="shared" si="5"/>
        <v>0.3490658503988659</v>
      </c>
      <c r="E49">
        <f t="shared" si="2"/>
        <v>602.59489959898679</v>
      </c>
      <c r="F49">
        <f t="shared" si="3"/>
        <v>307.09744979949335</v>
      </c>
      <c r="G49">
        <f t="shared" si="6"/>
        <v>185055.35692903059</v>
      </c>
      <c r="H49">
        <f t="shared" si="19"/>
        <v>260744.78752674343</v>
      </c>
      <c r="I49">
        <f t="shared" si="20"/>
        <v>9.75</v>
      </c>
      <c r="J49">
        <f t="shared" si="7"/>
        <v>0</v>
      </c>
      <c r="K49">
        <f t="shared" si="8"/>
        <v>0.12851066453404902</v>
      </c>
      <c r="L49">
        <f t="shared" si="9"/>
        <v>1.9705981826137198</v>
      </c>
      <c r="M49">
        <f t="shared" si="10"/>
        <v>2.099108847147769</v>
      </c>
      <c r="N49">
        <v>30</v>
      </c>
      <c r="S49">
        <f t="shared" si="25"/>
        <v>2</v>
      </c>
      <c r="T49">
        <f t="shared" si="26"/>
        <v>6</v>
      </c>
      <c r="U49">
        <f t="shared" si="11"/>
        <v>30</v>
      </c>
      <c r="V49">
        <f>($T$12*'10-day-rainfall'!X36+$T$13*'10-day-rainfall'!Y36+$T$14*'10-day-rainfall'!Z36+$T$15*'10-day-rainfall'!AA36)/12</f>
        <v>2.2080978078654492</v>
      </c>
      <c r="Y49">
        <f t="shared" si="23"/>
        <v>8.3000000000000007</v>
      </c>
      <c r="Z49">
        <f t="shared" si="24"/>
        <v>0</v>
      </c>
      <c r="AA49">
        <f t="shared" si="12"/>
        <v>2.0512742517765288</v>
      </c>
      <c r="AB49">
        <f t="shared" si="13"/>
        <v>0</v>
      </c>
      <c r="AC49">
        <f t="shared" si="14"/>
        <v>0</v>
      </c>
      <c r="AD49">
        <f t="shared" si="15"/>
        <v>8.3000000000000007</v>
      </c>
      <c r="AE49">
        <f t="shared" si="16"/>
        <v>2.0512742517765288</v>
      </c>
      <c r="AF49">
        <f t="shared" si="17"/>
        <v>0</v>
      </c>
      <c r="AG49">
        <f t="shared" si="18"/>
        <v>0</v>
      </c>
    </row>
    <row r="50" spans="1:33" x14ac:dyDescent="0.25">
      <c r="A50">
        <v>31</v>
      </c>
      <c r="B50">
        <v>0.3</v>
      </c>
      <c r="C50">
        <f t="shared" si="4"/>
        <v>9.8000000000000007</v>
      </c>
      <c r="D50">
        <f t="shared" si="5"/>
        <v>0.3490658503988659</v>
      </c>
      <c r="E50">
        <f t="shared" si="2"/>
        <v>602.99489959898676</v>
      </c>
      <c r="F50">
        <f t="shared" si="3"/>
        <v>307.49744979949338</v>
      </c>
      <c r="G50">
        <f t="shared" si="6"/>
        <v>185419.39386878998</v>
      </c>
      <c r="H50">
        <f t="shared" si="19"/>
        <v>270006.6548062262</v>
      </c>
      <c r="I50">
        <f t="shared" si="20"/>
        <v>9.8000000000000007</v>
      </c>
      <c r="J50">
        <f t="shared" si="7"/>
        <v>0</v>
      </c>
      <c r="K50">
        <f t="shared" si="8"/>
        <v>0.12876346796443747</v>
      </c>
      <c r="L50">
        <f t="shared" si="9"/>
        <v>1.9719981813225695</v>
      </c>
      <c r="M50">
        <f t="shared" si="10"/>
        <v>2.1007616492870071</v>
      </c>
      <c r="N50">
        <v>31</v>
      </c>
      <c r="S50">
        <f t="shared" si="25"/>
        <v>2</v>
      </c>
      <c r="T50">
        <f t="shared" si="26"/>
        <v>7</v>
      </c>
      <c r="U50">
        <f t="shared" si="11"/>
        <v>31</v>
      </c>
      <c r="V50">
        <f>($T$12*'10-day-rainfall'!X37+$T$13*'10-day-rainfall'!Y37+$T$14*'10-day-rainfall'!Z37+$T$15*'10-day-rainfall'!AA37)/12</f>
        <v>2.2080978078654492</v>
      </c>
      <c r="Y50">
        <f t="shared" si="23"/>
        <v>8.3000000000000007</v>
      </c>
      <c r="Z50">
        <f t="shared" si="24"/>
        <v>0</v>
      </c>
      <c r="AA50">
        <f t="shared" si="12"/>
        <v>2.0512742517765288</v>
      </c>
      <c r="AB50">
        <f t="shared" si="13"/>
        <v>0</v>
      </c>
      <c r="AC50">
        <f t="shared" si="14"/>
        <v>0</v>
      </c>
      <c r="AD50">
        <f t="shared" si="15"/>
        <v>8.3000000000000007</v>
      </c>
      <c r="AE50">
        <f t="shared" si="16"/>
        <v>2.0512742517765288</v>
      </c>
      <c r="AF50">
        <f t="shared" si="17"/>
        <v>0</v>
      </c>
      <c r="AG50">
        <f t="shared" si="18"/>
        <v>0</v>
      </c>
    </row>
    <row r="51" spans="1:33" x14ac:dyDescent="0.25">
      <c r="A51">
        <v>32</v>
      </c>
      <c r="B51">
        <v>0.31</v>
      </c>
      <c r="C51">
        <f t="shared" si="4"/>
        <v>9.8500000000000014</v>
      </c>
      <c r="D51">
        <f t="shared" si="5"/>
        <v>0.3490658503988659</v>
      </c>
      <c r="E51">
        <f t="shared" si="2"/>
        <v>603.39489959898674</v>
      </c>
      <c r="F51">
        <f t="shared" si="3"/>
        <v>307.89744979949342</v>
      </c>
      <c r="G51">
        <f t="shared" si="6"/>
        <v>185783.75080854938</v>
      </c>
      <c r="H51">
        <f t="shared" si="19"/>
        <v>279286.73193300527</v>
      </c>
      <c r="I51">
        <f t="shared" si="20"/>
        <v>9.8500000000000014</v>
      </c>
      <c r="J51">
        <f t="shared" si="7"/>
        <v>0</v>
      </c>
      <c r="K51">
        <f t="shared" si="8"/>
        <v>0.12901649361704817</v>
      </c>
      <c r="L51">
        <f t="shared" si="9"/>
        <v>1.9733981800314191</v>
      </c>
      <c r="M51">
        <f t="shared" si="10"/>
        <v>2.1024146736484672</v>
      </c>
      <c r="N51">
        <v>32</v>
      </c>
      <c r="S51">
        <f t="shared" si="25"/>
        <v>2</v>
      </c>
      <c r="T51">
        <f t="shared" si="26"/>
        <v>8</v>
      </c>
      <c r="U51">
        <f t="shared" si="11"/>
        <v>32</v>
      </c>
      <c r="V51">
        <f>($T$12*'10-day-rainfall'!X38+$T$13*'10-day-rainfall'!Y38+$T$14*'10-day-rainfall'!Z38+$T$15*'10-day-rainfall'!AA38)/12</f>
        <v>2.2080978078654492</v>
      </c>
      <c r="Y51">
        <f t="shared" si="23"/>
        <v>8.3000000000000007</v>
      </c>
      <c r="Z51">
        <f t="shared" si="24"/>
        <v>0</v>
      </c>
      <c r="AA51">
        <f t="shared" si="12"/>
        <v>2.0512742517765288</v>
      </c>
      <c r="AB51">
        <f t="shared" si="13"/>
        <v>0</v>
      </c>
      <c r="AC51">
        <f t="shared" si="14"/>
        <v>0</v>
      </c>
      <c r="AD51">
        <f t="shared" si="15"/>
        <v>8.3000000000000007</v>
      </c>
      <c r="AE51">
        <f t="shared" si="16"/>
        <v>2.0512742517765288</v>
      </c>
      <c r="AF51">
        <f t="shared" si="17"/>
        <v>0</v>
      </c>
      <c r="AG51">
        <f t="shared" si="18"/>
        <v>0</v>
      </c>
    </row>
    <row r="52" spans="1:33" x14ac:dyDescent="0.25">
      <c r="A52">
        <v>33</v>
      </c>
      <c r="B52">
        <v>0.32</v>
      </c>
      <c r="C52">
        <f t="shared" si="4"/>
        <v>9.9</v>
      </c>
      <c r="D52">
        <f t="shared" si="5"/>
        <v>0.3490658503988659</v>
      </c>
      <c r="E52">
        <f t="shared" ref="E52:E83" si="27">IF($C52&lt;$C$5,0,$C$13+2*$C$7*($C52-$C$5))</f>
        <v>603.79489959898672</v>
      </c>
      <c r="F52">
        <f t="shared" ref="F52:F83" si="28">IF($C52&lt;$C$5,0,$C$14+2*$C$7*($C52-$C$5))</f>
        <v>308.29744979949339</v>
      </c>
      <c r="G52">
        <f t="shared" si="6"/>
        <v>186148.42774830875</v>
      </c>
      <c r="H52">
        <f t="shared" si="19"/>
        <v>288585.03490707936</v>
      </c>
      <c r="I52">
        <f t="shared" si="20"/>
        <v>9.9</v>
      </c>
      <c r="J52">
        <f t="shared" si="7"/>
        <v>0</v>
      </c>
      <c r="K52">
        <f t="shared" si="8"/>
        <v>0.12926974149188108</v>
      </c>
      <c r="L52">
        <f t="shared" si="9"/>
        <v>1.9747981787402689</v>
      </c>
      <c r="M52">
        <f t="shared" si="10"/>
        <v>2.1040679202321497</v>
      </c>
      <c r="N52">
        <v>33</v>
      </c>
      <c r="S52">
        <f t="shared" si="25"/>
        <v>2</v>
      </c>
      <c r="T52">
        <f t="shared" si="26"/>
        <v>9</v>
      </c>
      <c r="U52">
        <f t="shared" si="11"/>
        <v>33</v>
      </c>
      <c r="V52">
        <f>($T$12*'10-day-rainfall'!X39+$T$13*'10-day-rainfall'!Y39+$T$14*'10-day-rainfall'!Z39+$T$15*'10-day-rainfall'!AA39)/12</f>
        <v>2.2080978078654492</v>
      </c>
      <c r="Y52">
        <f t="shared" si="23"/>
        <v>8.3000000000000007</v>
      </c>
      <c r="Z52">
        <f t="shared" si="24"/>
        <v>0</v>
      </c>
      <c r="AA52">
        <f t="shared" si="12"/>
        <v>2.0512742517765288</v>
      </c>
      <c r="AB52">
        <f t="shared" si="13"/>
        <v>0</v>
      </c>
      <c r="AC52">
        <f t="shared" si="14"/>
        <v>0</v>
      </c>
      <c r="AD52">
        <f t="shared" si="15"/>
        <v>8.3000000000000007</v>
      </c>
      <c r="AE52">
        <f t="shared" si="16"/>
        <v>2.0512742517765288</v>
      </c>
      <c r="AF52">
        <f t="shared" si="17"/>
        <v>0</v>
      </c>
      <c r="AG52">
        <f t="shared" si="18"/>
        <v>0</v>
      </c>
    </row>
    <row r="53" spans="1:33" x14ac:dyDescent="0.25">
      <c r="A53">
        <v>34</v>
      </c>
      <c r="B53">
        <v>0.33</v>
      </c>
      <c r="C53">
        <f t="shared" ref="C53:C84" si="29">$C$20+B53*(MAX($C$6,$C$6+$C$5-$C$10))</f>
        <v>9.9500000000000011</v>
      </c>
      <c r="D53">
        <f t="shared" si="5"/>
        <v>0.3490658503988659</v>
      </c>
      <c r="E53">
        <f t="shared" si="27"/>
        <v>604.19489959898681</v>
      </c>
      <c r="F53">
        <f t="shared" si="28"/>
        <v>308.69744979949337</v>
      </c>
      <c r="G53">
        <f t="shared" si="6"/>
        <v>186513.42468806816</v>
      </c>
      <c r="H53">
        <f t="shared" si="19"/>
        <v>297901.57972844824</v>
      </c>
      <c r="I53">
        <f t="shared" si="20"/>
        <v>9.9500000000000011</v>
      </c>
      <c r="J53">
        <f t="shared" si="7"/>
        <v>0</v>
      </c>
      <c r="K53">
        <f t="shared" si="8"/>
        <v>0.1295232115889362</v>
      </c>
      <c r="L53">
        <f t="shared" si="9"/>
        <v>1.9761981774491186</v>
      </c>
      <c r="M53">
        <f t="shared" si="10"/>
        <v>2.1057213890380551</v>
      </c>
      <c r="N53">
        <v>34</v>
      </c>
      <c r="S53">
        <f t="shared" si="25"/>
        <v>2</v>
      </c>
      <c r="T53">
        <f t="shared" si="26"/>
        <v>10</v>
      </c>
      <c r="U53">
        <f t="shared" si="11"/>
        <v>34</v>
      </c>
      <c r="V53">
        <f>($T$12*'10-day-rainfall'!X40+$T$13*'10-day-rainfall'!Y40+$T$14*'10-day-rainfall'!Z40+$T$15*'10-day-rainfall'!AA40)/12</f>
        <v>2.2080978078654492</v>
      </c>
      <c r="Y53">
        <f t="shared" si="23"/>
        <v>8.3000000000000007</v>
      </c>
      <c r="Z53">
        <f t="shared" si="24"/>
        <v>0</v>
      </c>
      <c r="AA53">
        <f t="shared" si="12"/>
        <v>2.0512742517765288</v>
      </c>
      <c r="AB53">
        <f t="shared" si="13"/>
        <v>0</v>
      </c>
      <c r="AC53">
        <f t="shared" si="14"/>
        <v>0</v>
      </c>
      <c r="AD53">
        <f t="shared" si="15"/>
        <v>8.3000000000000007</v>
      </c>
      <c r="AE53">
        <f t="shared" si="16"/>
        <v>2.0512742517765288</v>
      </c>
      <c r="AF53">
        <f t="shared" si="17"/>
        <v>0</v>
      </c>
      <c r="AG53">
        <f t="shared" si="18"/>
        <v>0</v>
      </c>
    </row>
    <row r="54" spans="1:33" x14ac:dyDescent="0.25">
      <c r="A54">
        <v>35</v>
      </c>
      <c r="B54">
        <v>0.34</v>
      </c>
      <c r="C54">
        <f t="shared" si="29"/>
        <v>10</v>
      </c>
      <c r="D54">
        <f t="shared" si="5"/>
        <v>0.3490658503988659</v>
      </c>
      <c r="E54">
        <f t="shared" si="27"/>
        <v>604.59489959898679</v>
      </c>
      <c r="F54">
        <f t="shared" si="28"/>
        <v>309.09744979949335</v>
      </c>
      <c r="G54">
        <f t="shared" si="6"/>
        <v>186878.74162782755</v>
      </c>
      <c r="H54">
        <f t="shared" si="19"/>
        <v>307236.38239711028</v>
      </c>
      <c r="I54">
        <f t="shared" si="20"/>
        <v>10</v>
      </c>
      <c r="J54">
        <f t="shared" si="7"/>
        <v>0</v>
      </c>
      <c r="K54">
        <f t="shared" si="8"/>
        <v>0.12977690390821359</v>
      </c>
      <c r="L54">
        <f t="shared" si="9"/>
        <v>1.9775981761579682</v>
      </c>
      <c r="M54">
        <f t="shared" si="10"/>
        <v>2.1073750800661819</v>
      </c>
      <c r="N54">
        <v>35</v>
      </c>
      <c r="S54">
        <f t="shared" si="25"/>
        <v>2</v>
      </c>
      <c r="T54">
        <f t="shared" si="26"/>
        <v>11</v>
      </c>
      <c r="U54">
        <f t="shared" si="11"/>
        <v>35</v>
      </c>
      <c r="V54">
        <f>($T$12*'10-day-rainfall'!X41+$T$13*'10-day-rainfall'!Y41+$T$14*'10-day-rainfall'!Z41+$T$15*'10-day-rainfall'!AA41)/12</f>
        <v>2.2080978078654492</v>
      </c>
      <c r="Y54">
        <f t="shared" si="23"/>
        <v>8.3000000000000007</v>
      </c>
      <c r="Z54">
        <f t="shared" si="24"/>
        <v>0</v>
      </c>
      <c r="AA54">
        <f t="shared" si="12"/>
        <v>2.0512742517765288</v>
      </c>
      <c r="AB54">
        <f t="shared" si="13"/>
        <v>0</v>
      </c>
      <c r="AC54">
        <f t="shared" si="14"/>
        <v>0</v>
      </c>
      <c r="AD54">
        <f t="shared" si="15"/>
        <v>8.3000000000000007</v>
      </c>
      <c r="AE54">
        <f t="shared" si="16"/>
        <v>2.0512742517765288</v>
      </c>
      <c r="AF54">
        <f t="shared" si="17"/>
        <v>0</v>
      </c>
      <c r="AG54">
        <f t="shared" si="18"/>
        <v>0</v>
      </c>
    </row>
    <row r="55" spans="1:33" x14ac:dyDescent="0.25">
      <c r="A55">
        <v>36</v>
      </c>
      <c r="B55">
        <v>0.35000000000000003</v>
      </c>
      <c r="C55">
        <f t="shared" si="29"/>
        <v>10.050000000000001</v>
      </c>
      <c r="D55">
        <f t="shared" si="5"/>
        <v>0.3490658503988659</v>
      </c>
      <c r="E55">
        <f t="shared" si="27"/>
        <v>604.99489959898676</v>
      </c>
      <c r="F55">
        <f t="shared" si="28"/>
        <v>309.49744979949338</v>
      </c>
      <c r="G55">
        <f t="shared" si="6"/>
        <v>187244.37856758694</v>
      </c>
      <c r="H55">
        <f t="shared" si="19"/>
        <v>316589.4589130652</v>
      </c>
      <c r="I55">
        <f t="shared" si="20"/>
        <v>10.050000000000001</v>
      </c>
      <c r="J55">
        <f t="shared" si="7"/>
        <v>0</v>
      </c>
      <c r="K55">
        <f t="shared" si="8"/>
        <v>0.13003081844971315</v>
      </c>
      <c r="L55">
        <f t="shared" si="9"/>
        <v>1.9789981748668179</v>
      </c>
      <c r="M55">
        <f t="shared" si="10"/>
        <v>2.1090289933165312</v>
      </c>
      <c r="N55">
        <v>36</v>
      </c>
      <c r="S55">
        <f t="shared" si="25"/>
        <v>2</v>
      </c>
      <c r="T55">
        <f t="shared" si="26"/>
        <v>12</v>
      </c>
      <c r="U55">
        <f t="shared" si="11"/>
        <v>36</v>
      </c>
      <c r="V55">
        <f>($T$12*'10-day-rainfall'!X42+$T$13*'10-day-rainfall'!Y42+$T$14*'10-day-rainfall'!Z42+$T$15*'10-day-rainfall'!AA42)/12</f>
        <v>2.2080978078654492</v>
      </c>
      <c r="Y55">
        <f t="shared" si="23"/>
        <v>8.3000000000000007</v>
      </c>
      <c r="Z55">
        <f t="shared" si="24"/>
        <v>0</v>
      </c>
      <c r="AA55">
        <f t="shared" si="12"/>
        <v>2.0512742517765288</v>
      </c>
      <c r="AB55">
        <f t="shared" si="13"/>
        <v>0</v>
      </c>
      <c r="AC55">
        <f t="shared" si="14"/>
        <v>0</v>
      </c>
      <c r="AD55">
        <f t="shared" si="15"/>
        <v>8.3000000000000007</v>
      </c>
      <c r="AE55">
        <f t="shared" si="16"/>
        <v>2.0512742517765288</v>
      </c>
      <c r="AF55">
        <f t="shared" si="17"/>
        <v>0</v>
      </c>
      <c r="AG55">
        <f t="shared" si="18"/>
        <v>0</v>
      </c>
    </row>
    <row r="56" spans="1:33" x14ac:dyDescent="0.25">
      <c r="A56">
        <v>37</v>
      </c>
      <c r="B56">
        <v>0.36</v>
      </c>
      <c r="C56">
        <f t="shared" si="29"/>
        <v>10.100000000000001</v>
      </c>
      <c r="D56">
        <f t="shared" si="5"/>
        <v>0.3490658503988659</v>
      </c>
      <c r="E56">
        <f t="shared" si="27"/>
        <v>605.39489959898674</v>
      </c>
      <c r="F56">
        <f t="shared" si="28"/>
        <v>309.89744979949342</v>
      </c>
      <c r="G56">
        <f t="shared" si="6"/>
        <v>187610.33550734635</v>
      </c>
      <c r="H56">
        <f t="shared" si="19"/>
        <v>325960.82527631178</v>
      </c>
      <c r="I56">
        <f t="shared" si="20"/>
        <v>10.100000000000001</v>
      </c>
      <c r="J56">
        <f t="shared" si="7"/>
        <v>0</v>
      </c>
      <c r="K56">
        <f t="shared" si="8"/>
        <v>0.13028495521343497</v>
      </c>
      <c r="L56">
        <f t="shared" si="9"/>
        <v>1.9803981735756677</v>
      </c>
      <c r="M56">
        <f t="shared" si="10"/>
        <v>2.1106831287891028</v>
      </c>
      <c r="N56">
        <v>37</v>
      </c>
      <c r="S56">
        <f t="shared" si="25"/>
        <v>2</v>
      </c>
      <c r="T56">
        <f t="shared" si="26"/>
        <v>13</v>
      </c>
      <c r="U56">
        <f t="shared" si="11"/>
        <v>37</v>
      </c>
      <c r="V56">
        <f>($T$12*'10-day-rainfall'!X43+$T$13*'10-day-rainfall'!Y43+$T$14*'10-day-rainfall'!Z43+$T$15*'10-day-rainfall'!AA43)/12</f>
        <v>2.2080978078654492</v>
      </c>
      <c r="Y56">
        <f t="shared" si="23"/>
        <v>8.3000000000000007</v>
      </c>
      <c r="Z56">
        <f t="shared" si="24"/>
        <v>0</v>
      </c>
      <c r="AA56">
        <f t="shared" si="12"/>
        <v>2.0512742517765288</v>
      </c>
      <c r="AB56">
        <f t="shared" si="13"/>
        <v>0</v>
      </c>
      <c r="AC56">
        <f t="shared" si="14"/>
        <v>0</v>
      </c>
      <c r="AD56">
        <f t="shared" si="15"/>
        <v>8.3000000000000007</v>
      </c>
      <c r="AE56">
        <f t="shared" si="16"/>
        <v>2.0512742517765288</v>
      </c>
      <c r="AF56">
        <f t="shared" si="17"/>
        <v>0</v>
      </c>
      <c r="AG56">
        <f t="shared" si="18"/>
        <v>0</v>
      </c>
    </row>
    <row r="57" spans="1:33" x14ac:dyDescent="0.25">
      <c r="A57">
        <v>38</v>
      </c>
      <c r="B57">
        <v>0.37</v>
      </c>
      <c r="C57">
        <f t="shared" si="29"/>
        <v>10.15</v>
      </c>
      <c r="D57">
        <f t="shared" si="5"/>
        <v>0.3490658503988659</v>
      </c>
      <c r="E57">
        <f t="shared" si="27"/>
        <v>605.79489959898672</v>
      </c>
      <c r="F57">
        <f t="shared" si="28"/>
        <v>310.29744979949339</v>
      </c>
      <c r="G57">
        <f t="shared" si="6"/>
        <v>187976.61244710573</v>
      </c>
      <c r="H57">
        <f t="shared" si="19"/>
        <v>335350.49748684873</v>
      </c>
      <c r="I57">
        <f t="shared" si="20"/>
        <v>10.15</v>
      </c>
      <c r="J57">
        <f t="shared" si="7"/>
        <v>0</v>
      </c>
      <c r="K57">
        <f t="shared" si="8"/>
        <v>0.13053931419937898</v>
      </c>
      <c r="L57">
        <f t="shared" si="9"/>
        <v>1.9817981722845173</v>
      </c>
      <c r="M57">
        <f t="shared" si="10"/>
        <v>2.1123374864838964</v>
      </c>
      <c r="N57">
        <v>38</v>
      </c>
      <c r="S57">
        <f t="shared" si="25"/>
        <v>2</v>
      </c>
      <c r="T57">
        <f t="shared" si="26"/>
        <v>14</v>
      </c>
      <c r="U57">
        <f t="shared" si="11"/>
        <v>38</v>
      </c>
      <c r="V57">
        <f>($T$12*'10-day-rainfall'!X44+$T$13*'10-day-rainfall'!Y44+$T$14*'10-day-rainfall'!Z44+$T$15*'10-day-rainfall'!AA44)/12</f>
        <v>2.2080978078654492</v>
      </c>
      <c r="Y57">
        <f t="shared" si="23"/>
        <v>8.3000000000000007</v>
      </c>
      <c r="Z57">
        <f t="shared" si="24"/>
        <v>0</v>
      </c>
      <c r="AA57">
        <f t="shared" si="12"/>
        <v>2.0512742517765288</v>
      </c>
      <c r="AB57">
        <f t="shared" si="13"/>
        <v>0</v>
      </c>
      <c r="AC57">
        <f t="shared" si="14"/>
        <v>0</v>
      </c>
      <c r="AD57">
        <f t="shared" si="15"/>
        <v>8.3000000000000007</v>
      </c>
      <c r="AE57">
        <f t="shared" si="16"/>
        <v>2.0512742517765288</v>
      </c>
      <c r="AF57">
        <f t="shared" si="17"/>
        <v>0</v>
      </c>
      <c r="AG57">
        <f t="shared" si="18"/>
        <v>0</v>
      </c>
    </row>
    <row r="58" spans="1:33" x14ac:dyDescent="0.25">
      <c r="A58">
        <v>39</v>
      </c>
      <c r="B58">
        <v>0.38</v>
      </c>
      <c r="C58">
        <f t="shared" si="29"/>
        <v>10.200000000000001</v>
      </c>
      <c r="D58">
        <f t="shared" si="5"/>
        <v>0.3490658503988659</v>
      </c>
      <c r="E58">
        <f t="shared" si="27"/>
        <v>606.19489959898681</v>
      </c>
      <c r="F58">
        <f t="shared" si="28"/>
        <v>310.69744979949337</v>
      </c>
      <c r="G58">
        <f t="shared" si="6"/>
        <v>188343.20938686511</v>
      </c>
      <c r="H58">
        <f t="shared" si="19"/>
        <v>344758.49154467584</v>
      </c>
      <c r="I58">
        <f t="shared" si="20"/>
        <v>10.200000000000001</v>
      </c>
      <c r="J58">
        <f t="shared" si="7"/>
        <v>0</v>
      </c>
      <c r="K58">
        <f t="shared" si="8"/>
        <v>0.13079389540754521</v>
      </c>
      <c r="L58">
        <f t="shared" si="9"/>
        <v>1.983198170993367</v>
      </c>
      <c r="M58">
        <f t="shared" si="10"/>
        <v>2.1139920664009124</v>
      </c>
      <c r="N58">
        <v>39</v>
      </c>
      <c r="S58">
        <f t="shared" si="25"/>
        <v>2</v>
      </c>
      <c r="T58">
        <f t="shared" si="26"/>
        <v>15</v>
      </c>
      <c r="U58">
        <f t="shared" si="11"/>
        <v>39</v>
      </c>
      <c r="V58">
        <f>($T$12*'10-day-rainfall'!X45+$T$13*'10-day-rainfall'!Y45+$T$14*'10-day-rainfall'!Z45+$T$15*'10-day-rainfall'!AA45)/12</f>
        <v>2.2080978078654492</v>
      </c>
      <c r="Y58">
        <f t="shared" ref="Y58:Y121" si="30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8.3000000000000007</v>
      </c>
      <c r="Z58">
        <f t="shared" ref="Z58:Z121" si="31">(V59-V58)*43560/3600</f>
        <v>0</v>
      </c>
      <c r="AA58">
        <f t="shared" si="12"/>
        <v>2.0512742517765288</v>
      </c>
      <c r="AB58">
        <f t="shared" si="13"/>
        <v>0</v>
      </c>
      <c r="AC58">
        <f t="shared" si="14"/>
        <v>0</v>
      </c>
      <c r="AD58">
        <f t="shared" si="15"/>
        <v>8.3000000000000007</v>
      </c>
      <c r="AE58">
        <f t="shared" si="16"/>
        <v>2.0512742517765288</v>
      </c>
      <c r="AF58">
        <f t="shared" si="17"/>
        <v>0</v>
      </c>
      <c r="AG58">
        <f t="shared" si="18"/>
        <v>0</v>
      </c>
    </row>
    <row r="59" spans="1:33" x14ac:dyDescent="0.25">
      <c r="A59">
        <v>40</v>
      </c>
      <c r="B59">
        <v>0.39</v>
      </c>
      <c r="C59">
        <f t="shared" si="29"/>
        <v>10.25</v>
      </c>
      <c r="D59">
        <f t="shared" si="5"/>
        <v>0.3490658503988659</v>
      </c>
      <c r="E59">
        <f t="shared" si="27"/>
        <v>606.59489959898679</v>
      </c>
      <c r="F59">
        <f t="shared" si="28"/>
        <v>311.09744979949335</v>
      </c>
      <c r="G59">
        <f t="shared" si="6"/>
        <v>188710.12632662451</v>
      </c>
      <c r="H59">
        <f t="shared" si="19"/>
        <v>354184.82344979153</v>
      </c>
      <c r="I59">
        <f t="shared" si="20"/>
        <v>10.25</v>
      </c>
      <c r="J59">
        <f t="shared" si="7"/>
        <v>0</v>
      </c>
      <c r="K59">
        <f t="shared" si="8"/>
        <v>0.13104869883793369</v>
      </c>
      <c r="L59">
        <f t="shared" si="9"/>
        <v>1.9845981697022168</v>
      </c>
      <c r="M59">
        <f t="shared" si="10"/>
        <v>2.1156468685401504</v>
      </c>
      <c r="N59">
        <v>40</v>
      </c>
      <c r="S59">
        <f t="shared" si="25"/>
        <v>2</v>
      </c>
      <c r="T59">
        <f t="shared" si="26"/>
        <v>16</v>
      </c>
      <c r="U59">
        <f t="shared" si="11"/>
        <v>40</v>
      </c>
      <c r="V59">
        <f>($T$12*'10-day-rainfall'!X46+$T$13*'10-day-rainfall'!Y46+$T$14*'10-day-rainfall'!Z46+$T$15*'10-day-rainfall'!AA46)/12</f>
        <v>2.2080978078654492</v>
      </c>
      <c r="Y59">
        <f t="shared" si="30"/>
        <v>8.3000000000000007</v>
      </c>
      <c r="Z59">
        <f t="shared" si="31"/>
        <v>0</v>
      </c>
      <c r="AA59">
        <f t="shared" si="12"/>
        <v>2.0512742517765288</v>
      </c>
      <c r="AB59">
        <f t="shared" si="13"/>
        <v>0</v>
      </c>
      <c r="AC59">
        <f t="shared" si="14"/>
        <v>0</v>
      </c>
      <c r="AD59">
        <f t="shared" si="15"/>
        <v>8.3000000000000007</v>
      </c>
      <c r="AE59">
        <f t="shared" si="16"/>
        <v>2.0512742517765288</v>
      </c>
      <c r="AF59">
        <f t="shared" si="17"/>
        <v>0</v>
      </c>
      <c r="AG59">
        <f t="shared" si="18"/>
        <v>0</v>
      </c>
    </row>
    <row r="60" spans="1:33" x14ac:dyDescent="0.25">
      <c r="A60">
        <v>41</v>
      </c>
      <c r="B60">
        <v>0.4</v>
      </c>
      <c r="C60">
        <f t="shared" si="29"/>
        <v>10.3</v>
      </c>
      <c r="D60">
        <f t="shared" si="5"/>
        <v>0.3490658503988659</v>
      </c>
      <c r="E60">
        <f t="shared" si="27"/>
        <v>606.99489959898676</v>
      </c>
      <c r="F60">
        <f t="shared" si="28"/>
        <v>311.49744979949338</v>
      </c>
      <c r="G60">
        <f t="shared" si="6"/>
        <v>189077.36326638391</v>
      </c>
      <c r="H60">
        <f t="shared" si="19"/>
        <v>363629.50920219551</v>
      </c>
      <c r="I60">
        <f t="shared" si="20"/>
        <v>10.3</v>
      </c>
      <c r="J60">
        <f t="shared" si="7"/>
        <v>0</v>
      </c>
      <c r="K60">
        <f t="shared" si="8"/>
        <v>0.13130372449054437</v>
      </c>
      <c r="L60">
        <f t="shared" si="9"/>
        <v>1.9859981684110664</v>
      </c>
      <c r="M60">
        <f t="shared" si="10"/>
        <v>2.1173018929016107</v>
      </c>
      <c r="N60">
        <v>41</v>
      </c>
      <c r="S60">
        <f t="shared" si="25"/>
        <v>2</v>
      </c>
      <c r="T60">
        <f t="shared" si="26"/>
        <v>17</v>
      </c>
      <c r="U60">
        <f t="shared" si="11"/>
        <v>41</v>
      </c>
      <c r="V60">
        <f>($T$12*'10-day-rainfall'!X47+$T$13*'10-day-rainfall'!Y47+$T$14*'10-day-rainfall'!Z47+$T$15*'10-day-rainfall'!AA47)/12</f>
        <v>2.2080978078654492</v>
      </c>
      <c r="Y60">
        <f t="shared" si="30"/>
        <v>8.3000000000000007</v>
      </c>
      <c r="Z60">
        <f t="shared" si="31"/>
        <v>0</v>
      </c>
      <c r="AA60">
        <f t="shared" si="12"/>
        <v>2.0512742517765288</v>
      </c>
      <c r="AB60">
        <f t="shared" si="13"/>
        <v>0</v>
      </c>
      <c r="AC60">
        <f t="shared" si="14"/>
        <v>0</v>
      </c>
      <c r="AD60">
        <f t="shared" si="15"/>
        <v>8.3000000000000007</v>
      </c>
      <c r="AE60">
        <f t="shared" si="16"/>
        <v>2.0512742517765288</v>
      </c>
      <c r="AF60">
        <f t="shared" si="17"/>
        <v>0</v>
      </c>
      <c r="AG60">
        <f t="shared" si="18"/>
        <v>0</v>
      </c>
    </row>
    <row r="61" spans="1:33" x14ac:dyDescent="0.25">
      <c r="A61">
        <v>42</v>
      </c>
      <c r="B61">
        <v>0.41000000000000003</v>
      </c>
      <c r="C61">
        <f t="shared" si="29"/>
        <v>10.350000000000001</v>
      </c>
      <c r="D61">
        <f t="shared" si="5"/>
        <v>0.3490658503988659</v>
      </c>
      <c r="E61">
        <f t="shared" si="27"/>
        <v>607.39489959898674</v>
      </c>
      <c r="F61">
        <f t="shared" si="28"/>
        <v>311.89744979949342</v>
      </c>
      <c r="G61">
        <f t="shared" si="6"/>
        <v>189444.92020614332</v>
      </c>
      <c r="H61">
        <f t="shared" si="19"/>
        <v>373092.56480188662</v>
      </c>
      <c r="I61">
        <f t="shared" si="20"/>
        <v>10.350000000000001</v>
      </c>
      <c r="J61">
        <f t="shared" si="7"/>
        <v>0</v>
      </c>
      <c r="K61">
        <f t="shared" si="8"/>
        <v>0.13155897236537731</v>
      </c>
      <c r="L61">
        <f t="shared" si="9"/>
        <v>1.9873981671199161</v>
      </c>
      <c r="M61">
        <f t="shared" si="10"/>
        <v>2.1189571394852935</v>
      </c>
      <c r="N61">
        <v>42</v>
      </c>
      <c r="S61">
        <f t="shared" si="25"/>
        <v>2</v>
      </c>
      <c r="T61">
        <f t="shared" si="26"/>
        <v>18</v>
      </c>
      <c r="U61">
        <f t="shared" si="11"/>
        <v>42</v>
      </c>
      <c r="V61">
        <f>($T$12*'10-day-rainfall'!X48+$T$13*'10-day-rainfall'!Y48+$T$14*'10-day-rainfall'!Z48+$T$15*'10-day-rainfall'!AA48)/12</f>
        <v>2.2080978078654492</v>
      </c>
      <c r="Y61">
        <f t="shared" si="30"/>
        <v>8.3000000000000007</v>
      </c>
      <c r="Z61">
        <f t="shared" si="31"/>
        <v>0</v>
      </c>
      <c r="AA61">
        <f t="shared" si="12"/>
        <v>2.0512742517765288</v>
      </c>
      <c r="AB61">
        <f t="shared" si="13"/>
        <v>0</v>
      </c>
      <c r="AC61">
        <f t="shared" si="14"/>
        <v>0</v>
      </c>
      <c r="AD61">
        <f t="shared" si="15"/>
        <v>8.3000000000000007</v>
      </c>
      <c r="AE61">
        <f t="shared" si="16"/>
        <v>2.0512742517765288</v>
      </c>
      <c r="AF61">
        <f t="shared" si="17"/>
        <v>0</v>
      </c>
      <c r="AG61">
        <f t="shared" si="18"/>
        <v>0</v>
      </c>
    </row>
    <row r="62" spans="1:33" x14ac:dyDescent="0.25">
      <c r="A62">
        <v>43</v>
      </c>
      <c r="B62">
        <v>0.42</v>
      </c>
      <c r="C62">
        <f t="shared" si="29"/>
        <v>10.4</v>
      </c>
      <c r="D62">
        <f t="shared" si="5"/>
        <v>0.3490658503988659</v>
      </c>
      <c r="E62">
        <f t="shared" si="27"/>
        <v>607.79489959898672</v>
      </c>
      <c r="F62">
        <f t="shared" si="28"/>
        <v>312.29744979949339</v>
      </c>
      <c r="G62">
        <f t="shared" si="6"/>
        <v>189812.79714590267</v>
      </c>
      <c r="H62">
        <f t="shared" si="19"/>
        <v>382574.00624886359</v>
      </c>
      <c r="I62">
        <f t="shared" si="20"/>
        <v>10.4</v>
      </c>
      <c r="J62">
        <f t="shared" si="7"/>
        <v>0</v>
      </c>
      <c r="K62">
        <f t="shared" si="8"/>
        <v>0.1318144424624324</v>
      </c>
      <c r="L62">
        <f t="shared" si="9"/>
        <v>1.9887981658287659</v>
      </c>
      <c r="M62">
        <f t="shared" si="10"/>
        <v>2.1206126082911982</v>
      </c>
      <c r="N62">
        <v>43</v>
      </c>
      <c r="S62">
        <f t="shared" si="25"/>
        <v>2</v>
      </c>
      <c r="T62">
        <f t="shared" si="26"/>
        <v>19</v>
      </c>
      <c r="U62">
        <f t="shared" si="11"/>
        <v>43</v>
      </c>
      <c r="V62">
        <f>($T$12*'10-day-rainfall'!X49+$T$13*'10-day-rainfall'!Y49+$T$14*'10-day-rainfall'!Z49+$T$15*'10-day-rainfall'!AA49)/12</f>
        <v>2.2080978078654492</v>
      </c>
      <c r="Y62">
        <f t="shared" si="30"/>
        <v>8.3000000000000007</v>
      </c>
      <c r="Z62">
        <f t="shared" si="31"/>
        <v>0</v>
      </c>
      <c r="AA62">
        <f t="shared" si="12"/>
        <v>2.0512742517765288</v>
      </c>
      <c r="AB62">
        <f t="shared" si="13"/>
        <v>0</v>
      </c>
      <c r="AC62">
        <f t="shared" si="14"/>
        <v>0</v>
      </c>
      <c r="AD62">
        <f t="shared" si="15"/>
        <v>8.3000000000000007</v>
      </c>
      <c r="AE62">
        <f t="shared" si="16"/>
        <v>2.0512742517765288</v>
      </c>
      <c r="AF62">
        <f t="shared" si="17"/>
        <v>0</v>
      </c>
      <c r="AG62">
        <f t="shared" si="18"/>
        <v>0</v>
      </c>
    </row>
    <row r="63" spans="1:33" x14ac:dyDescent="0.25">
      <c r="A63">
        <v>44</v>
      </c>
      <c r="B63">
        <v>0.43</v>
      </c>
      <c r="C63">
        <f t="shared" si="29"/>
        <v>10.450000000000001</v>
      </c>
      <c r="D63">
        <f t="shared" si="5"/>
        <v>0.3490658503988659</v>
      </c>
      <c r="E63">
        <f t="shared" si="27"/>
        <v>608.19489959898681</v>
      </c>
      <c r="F63">
        <f t="shared" si="28"/>
        <v>312.69744979949337</v>
      </c>
      <c r="G63">
        <f t="shared" si="6"/>
        <v>190180.9940856621</v>
      </c>
      <c r="H63">
        <f t="shared" si="19"/>
        <v>392073.84954312618</v>
      </c>
      <c r="I63">
        <f t="shared" si="20"/>
        <v>10.450000000000001</v>
      </c>
      <c r="J63">
        <f t="shared" si="7"/>
        <v>0</v>
      </c>
      <c r="K63">
        <f t="shared" si="8"/>
        <v>0.13207013478170979</v>
      </c>
      <c r="L63">
        <f t="shared" si="9"/>
        <v>1.9901981645376154</v>
      </c>
      <c r="M63">
        <f t="shared" si="10"/>
        <v>2.1222682993193254</v>
      </c>
      <c r="N63">
        <v>44</v>
      </c>
      <c r="S63">
        <f t="shared" si="25"/>
        <v>2</v>
      </c>
      <c r="T63">
        <f t="shared" si="26"/>
        <v>20</v>
      </c>
      <c r="U63">
        <f t="shared" si="11"/>
        <v>44</v>
      </c>
      <c r="V63">
        <f>($T$12*'10-day-rainfall'!X50+$T$13*'10-day-rainfall'!Y50+$T$14*'10-day-rainfall'!Z50+$T$15*'10-day-rainfall'!AA50)/12</f>
        <v>2.2080978078654492</v>
      </c>
      <c r="Y63">
        <f t="shared" si="30"/>
        <v>8.3000000000000007</v>
      </c>
      <c r="Z63">
        <f t="shared" si="31"/>
        <v>0</v>
      </c>
      <c r="AA63">
        <f t="shared" si="12"/>
        <v>2.0512742517765288</v>
      </c>
      <c r="AB63">
        <f t="shared" si="13"/>
        <v>0</v>
      </c>
      <c r="AC63">
        <f t="shared" si="14"/>
        <v>0</v>
      </c>
      <c r="AD63">
        <f t="shared" si="15"/>
        <v>8.3000000000000007</v>
      </c>
      <c r="AE63">
        <f t="shared" si="16"/>
        <v>2.0512742517765288</v>
      </c>
      <c r="AF63">
        <f t="shared" si="17"/>
        <v>0</v>
      </c>
      <c r="AG63">
        <f t="shared" si="18"/>
        <v>0</v>
      </c>
    </row>
    <row r="64" spans="1:33" x14ac:dyDescent="0.25">
      <c r="A64">
        <v>45</v>
      </c>
      <c r="B64">
        <v>0.44</v>
      </c>
      <c r="C64">
        <f t="shared" si="29"/>
        <v>10.5</v>
      </c>
      <c r="D64">
        <f t="shared" si="5"/>
        <v>0.3490658503988659</v>
      </c>
      <c r="E64">
        <f t="shared" si="27"/>
        <v>608.59489959898679</v>
      </c>
      <c r="F64">
        <f t="shared" si="28"/>
        <v>313.09744979949335</v>
      </c>
      <c r="G64">
        <f t="shared" si="6"/>
        <v>190549.51102542147</v>
      </c>
      <c r="H64">
        <f t="shared" si="19"/>
        <v>401592.11068467284</v>
      </c>
      <c r="I64">
        <f t="shared" si="20"/>
        <v>10.5</v>
      </c>
      <c r="J64">
        <f t="shared" si="7"/>
        <v>0</v>
      </c>
      <c r="K64">
        <f t="shared" si="8"/>
        <v>0.13232604932320935</v>
      </c>
      <c r="L64">
        <f t="shared" si="9"/>
        <v>1.9915981632464652</v>
      </c>
      <c r="M64">
        <f t="shared" si="10"/>
        <v>2.1239242125696745</v>
      </c>
      <c r="N64">
        <v>45</v>
      </c>
      <c r="S64">
        <f t="shared" si="25"/>
        <v>2</v>
      </c>
      <c r="T64">
        <f t="shared" si="26"/>
        <v>21</v>
      </c>
      <c r="U64">
        <f t="shared" si="11"/>
        <v>45</v>
      </c>
      <c r="V64">
        <f>($T$12*'10-day-rainfall'!X51+$T$13*'10-day-rainfall'!Y51+$T$14*'10-day-rainfall'!Z51+$T$15*'10-day-rainfall'!AA51)/12</f>
        <v>2.2080978078654492</v>
      </c>
      <c r="Y64">
        <f t="shared" si="30"/>
        <v>8.3000000000000007</v>
      </c>
      <c r="Z64">
        <f t="shared" si="31"/>
        <v>0</v>
      </c>
      <c r="AA64">
        <f t="shared" si="12"/>
        <v>2.0512742517765288</v>
      </c>
      <c r="AB64">
        <f t="shared" si="13"/>
        <v>0</v>
      </c>
      <c r="AC64">
        <f t="shared" si="14"/>
        <v>0</v>
      </c>
      <c r="AD64">
        <f t="shared" si="15"/>
        <v>8.3000000000000007</v>
      </c>
      <c r="AE64">
        <f t="shared" si="16"/>
        <v>2.0512742517765288</v>
      </c>
      <c r="AF64">
        <f t="shared" si="17"/>
        <v>0</v>
      </c>
      <c r="AG64">
        <f t="shared" si="18"/>
        <v>0</v>
      </c>
    </row>
    <row r="65" spans="1:33" x14ac:dyDescent="0.25">
      <c r="A65">
        <v>46</v>
      </c>
      <c r="B65">
        <v>0.45</v>
      </c>
      <c r="C65">
        <f t="shared" si="29"/>
        <v>10.55</v>
      </c>
      <c r="D65">
        <f t="shared" si="5"/>
        <v>0.3490658503988659</v>
      </c>
      <c r="E65">
        <f t="shared" si="27"/>
        <v>608.99489959898676</v>
      </c>
      <c r="F65">
        <f t="shared" si="28"/>
        <v>313.49744979949338</v>
      </c>
      <c r="G65">
        <f t="shared" si="6"/>
        <v>190918.34796518087</v>
      </c>
      <c r="H65">
        <f t="shared" si="19"/>
        <v>411128.80567350332</v>
      </c>
      <c r="I65">
        <f t="shared" si="20"/>
        <v>10.55</v>
      </c>
      <c r="J65">
        <f t="shared" si="7"/>
        <v>0</v>
      </c>
      <c r="K65">
        <f t="shared" si="8"/>
        <v>0.13258218608693118</v>
      </c>
      <c r="L65">
        <f t="shared" si="9"/>
        <v>1.992998161955315</v>
      </c>
      <c r="M65">
        <f t="shared" si="10"/>
        <v>2.1255803480422459</v>
      </c>
      <c r="N65">
        <v>46</v>
      </c>
      <c r="S65">
        <f t="shared" si="25"/>
        <v>2</v>
      </c>
      <c r="T65">
        <f t="shared" si="26"/>
        <v>22</v>
      </c>
      <c r="U65">
        <f t="shared" si="11"/>
        <v>46</v>
      </c>
      <c r="V65">
        <f>($T$12*'10-day-rainfall'!X52+$T$13*'10-day-rainfall'!Y52+$T$14*'10-day-rainfall'!Z52+$T$15*'10-day-rainfall'!AA52)/12</f>
        <v>2.2080978078654492</v>
      </c>
      <c r="Y65">
        <f t="shared" si="30"/>
        <v>8.3000000000000007</v>
      </c>
      <c r="Z65">
        <f t="shared" si="31"/>
        <v>0</v>
      </c>
      <c r="AA65">
        <f t="shared" si="12"/>
        <v>2.0512742517765288</v>
      </c>
      <c r="AB65">
        <f t="shared" si="13"/>
        <v>0</v>
      </c>
      <c r="AC65">
        <f t="shared" si="14"/>
        <v>0</v>
      </c>
      <c r="AD65">
        <f t="shared" si="15"/>
        <v>8.3000000000000007</v>
      </c>
      <c r="AE65">
        <f t="shared" si="16"/>
        <v>2.0512742517765288</v>
      </c>
      <c r="AF65">
        <f t="shared" si="17"/>
        <v>0</v>
      </c>
      <c r="AG65">
        <f t="shared" si="18"/>
        <v>0</v>
      </c>
    </row>
    <row r="66" spans="1:33" x14ac:dyDescent="0.25">
      <c r="A66">
        <v>47</v>
      </c>
      <c r="B66">
        <v>0.46</v>
      </c>
      <c r="C66">
        <f t="shared" si="29"/>
        <v>10.600000000000001</v>
      </c>
      <c r="D66">
        <f t="shared" si="5"/>
        <v>0.3490658503988659</v>
      </c>
      <c r="E66">
        <f t="shared" si="27"/>
        <v>609.39489959898674</v>
      </c>
      <c r="F66">
        <f t="shared" si="28"/>
        <v>313.89744979949342</v>
      </c>
      <c r="G66">
        <f t="shared" si="6"/>
        <v>191287.50490494026</v>
      </c>
      <c r="H66">
        <f t="shared" si="19"/>
        <v>420683.95050961641</v>
      </c>
      <c r="I66">
        <f t="shared" si="20"/>
        <v>10.600000000000001</v>
      </c>
      <c r="J66">
        <f t="shared" si="7"/>
        <v>0</v>
      </c>
      <c r="K66">
        <f t="shared" si="8"/>
        <v>0.13283854507287515</v>
      </c>
      <c r="L66">
        <f t="shared" si="9"/>
        <v>1.9943981606641645</v>
      </c>
      <c r="M66">
        <f t="shared" si="10"/>
        <v>2.1272367057370398</v>
      </c>
      <c r="N66">
        <v>47</v>
      </c>
      <c r="S66">
        <f t="shared" si="25"/>
        <v>2</v>
      </c>
      <c r="T66">
        <f t="shared" si="26"/>
        <v>23</v>
      </c>
      <c r="U66">
        <f t="shared" si="11"/>
        <v>47</v>
      </c>
      <c r="V66">
        <f>($T$12*'10-day-rainfall'!X53+$T$13*'10-day-rainfall'!Y53+$T$14*'10-day-rainfall'!Z53+$T$15*'10-day-rainfall'!AA53)/12</f>
        <v>2.2080978078654492</v>
      </c>
      <c r="Y66">
        <f t="shared" si="30"/>
        <v>8.3000000000000007</v>
      </c>
      <c r="Z66">
        <f t="shared" si="31"/>
        <v>0</v>
      </c>
      <c r="AA66">
        <f t="shared" si="12"/>
        <v>2.0512742517765288</v>
      </c>
      <c r="AB66">
        <f t="shared" si="13"/>
        <v>0</v>
      </c>
      <c r="AC66">
        <f t="shared" si="14"/>
        <v>0</v>
      </c>
      <c r="AD66">
        <f t="shared" si="15"/>
        <v>8.3000000000000007</v>
      </c>
      <c r="AE66">
        <f t="shared" si="16"/>
        <v>2.0512742517765288</v>
      </c>
      <c r="AF66">
        <f t="shared" si="17"/>
        <v>0</v>
      </c>
      <c r="AG66">
        <f t="shared" si="18"/>
        <v>0</v>
      </c>
    </row>
    <row r="67" spans="1:33" x14ac:dyDescent="0.25">
      <c r="A67">
        <v>48</v>
      </c>
      <c r="B67">
        <v>0.47000000000000003</v>
      </c>
      <c r="C67">
        <f t="shared" si="29"/>
        <v>10.65</v>
      </c>
      <c r="D67">
        <f t="shared" si="5"/>
        <v>0.3490658503988659</v>
      </c>
      <c r="E67">
        <f t="shared" si="27"/>
        <v>609.79489959898672</v>
      </c>
      <c r="F67">
        <f t="shared" si="28"/>
        <v>314.29744979949339</v>
      </c>
      <c r="G67">
        <f t="shared" si="6"/>
        <v>191656.98184469965</v>
      </c>
      <c r="H67">
        <f t="shared" si="19"/>
        <v>430257.56119301089</v>
      </c>
      <c r="I67">
        <f t="shared" si="20"/>
        <v>10.65</v>
      </c>
      <c r="J67">
        <f t="shared" si="7"/>
        <v>0</v>
      </c>
      <c r="K67">
        <f t="shared" si="8"/>
        <v>0.13309512628104142</v>
      </c>
      <c r="L67">
        <f t="shared" si="9"/>
        <v>1.9957981593730143</v>
      </c>
      <c r="M67">
        <f t="shared" si="10"/>
        <v>2.1288932856540557</v>
      </c>
      <c r="N67">
        <v>48</v>
      </c>
      <c r="S67">
        <f t="shared" si="25"/>
        <v>2</v>
      </c>
      <c r="T67">
        <f t="shared" si="26"/>
        <v>24</v>
      </c>
      <c r="U67">
        <f t="shared" si="11"/>
        <v>48</v>
      </c>
      <c r="V67">
        <f>($T$12*'10-day-rainfall'!X54+$T$13*'10-day-rainfall'!Y54+$T$14*'10-day-rainfall'!Z54+$T$15*'10-day-rainfall'!AA54)/12</f>
        <v>2.2080978078654492</v>
      </c>
      <c r="Y67">
        <f t="shared" si="30"/>
        <v>8.3000000000000007</v>
      </c>
      <c r="Z67">
        <f t="shared" si="31"/>
        <v>0</v>
      </c>
      <c r="AA67">
        <f t="shared" si="12"/>
        <v>2.0512742517765288</v>
      </c>
      <c r="AB67">
        <f t="shared" si="13"/>
        <v>0</v>
      </c>
      <c r="AC67">
        <f t="shared" si="14"/>
        <v>0</v>
      </c>
      <c r="AD67">
        <f t="shared" si="15"/>
        <v>8.3000000000000007</v>
      </c>
      <c r="AE67">
        <f t="shared" si="16"/>
        <v>2.0512742517765288</v>
      </c>
      <c r="AF67">
        <f t="shared" si="17"/>
        <v>0</v>
      </c>
      <c r="AG67">
        <f t="shared" si="18"/>
        <v>0</v>
      </c>
    </row>
    <row r="68" spans="1:33" x14ac:dyDescent="0.25">
      <c r="A68">
        <v>49</v>
      </c>
      <c r="B68">
        <v>0.48</v>
      </c>
      <c r="C68">
        <f t="shared" si="29"/>
        <v>10.700000000000001</v>
      </c>
      <c r="D68">
        <f t="shared" si="5"/>
        <v>0.3490658503988659</v>
      </c>
      <c r="E68">
        <f t="shared" si="27"/>
        <v>610.19489959898681</v>
      </c>
      <c r="F68">
        <f t="shared" si="28"/>
        <v>314.69744979949337</v>
      </c>
      <c r="G68">
        <f t="shared" si="6"/>
        <v>192026.77878445905</v>
      </c>
      <c r="H68">
        <f t="shared" si="19"/>
        <v>439849.65372368658</v>
      </c>
      <c r="I68">
        <f t="shared" si="20"/>
        <v>10.700000000000001</v>
      </c>
      <c r="J68">
        <f t="shared" si="7"/>
        <v>0</v>
      </c>
      <c r="K68">
        <f t="shared" si="8"/>
        <v>0.1333519297114299</v>
      </c>
      <c r="L68">
        <f t="shared" si="9"/>
        <v>1.9971981580818641</v>
      </c>
      <c r="M68">
        <f t="shared" si="10"/>
        <v>2.1305500877932939</v>
      </c>
      <c r="N68">
        <v>49</v>
      </c>
      <c r="S68">
        <f t="shared" si="25"/>
        <v>3</v>
      </c>
      <c r="T68">
        <f t="shared" si="26"/>
        <v>1</v>
      </c>
      <c r="U68">
        <f t="shared" si="11"/>
        <v>49</v>
      </c>
      <c r="V68">
        <f>($T$12*'10-day-rainfall'!X55+$T$13*'10-day-rainfall'!Y55+$T$14*'10-day-rainfall'!Z55+$T$15*'10-day-rainfall'!AA55)/12</f>
        <v>2.2080978078654492</v>
      </c>
      <c r="Y68">
        <f t="shared" si="30"/>
        <v>8.3000000000000007</v>
      </c>
      <c r="Z68">
        <f t="shared" si="31"/>
        <v>0</v>
      </c>
      <c r="AA68">
        <f t="shared" si="12"/>
        <v>2.0512742517765288</v>
      </c>
      <c r="AB68">
        <f t="shared" si="13"/>
        <v>0</v>
      </c>
      <c r="AC68">
        <f t="shared" si="14"/>
        <v>0</v>
      </c>
      <c r="AD68">
        <f t="shared" si="15"/>
        <v>8.3000000000000007</v>
      </c>
      <c r="AE68">
        <f t="shared" si="16"/>
        <v>2.0512742517765288</v>
      </c>
      <c r="AF68">
        <f t="shared" si="17"/>
        <v>0</v>
      </c>
      <c r="AG68">
        <f t="shared" si="18"/>
        <v>0</v>
      </c>
    </row>
    <row r="69" spans="1:33" x14ac:dyDescent="0.25">
      <c r="A69">
        <v>50</v>
      </c>
      <c r="B69">
        <v>0.49</v>
      </c>
      <c r="C69">
        <f t="shared" si="29"/>
        <v>10.75</v>
      </c>
      <c r="D69">
        <f t="shared" si="5"/>
        <v>0.3490658503988659</v>
      </c>
      <c r="E69">
        <f t="shared" si="27"/>
        <v>610.59489959898679</v>
      </c>
      <c r="F69">
        <f t="shared" si="28"/>
        <v>315.09744979949335</v>
      </c>
      <c r="G69">
        <f t="shared" si="6"/>
        <v>192396.89572421843</v>
      </c>
      <c r="H69">
        <f t="shared" si="19"/>
        <v>449460.24410164193</v>
      </c>
      <c r="I69">
        <f t="shared" si="20"/>
        <v>10.75</v>
      </c>
      <c r="J69">
        <f t="shared" si="7"/>
        <v>0</v>
      </c>
      <c r="K69">
        <f t="shared" si="8"/>
        <v>0.13360895536404058</v>
      </c>
      <c r="L69">
        <f t="shared" si="9"/>
        <v>1.9985981567907136</v>
      </c>
      <c r="M69">
        <f t="shared" si="10"/>
        <v>2.1322071121547541</v>
      </c>
      <c r="N69">
        <v>50</v>
      </c>
      <c r="S69">
        <f t="shared" si="25"/>
        <v>3</v>
      </c>
      <c r="T69">
        <f t="shared" si="26"/>
        <v>2</v>
      </c>
      <c r="U69">
        <f t="shared" si="11"/>
        <v>50</v>
      </c>
      <c r="V69">
        <f>($T$12*'10-day-rainfall'!X56+$T$13*'10-day-rainfall'!Y56+$T$14*'10-day-rainfall'!Z56+$T$15*'10-day-rainfall'!AA56)/12</f>
        <v>2.2080978078654492</v>
      </c>
      <c r="Y69">
        <f t="shared" si="30"/>
        <v>8.3000000000000007</v>
      </c>
      <c r="Z69">
        <f t="shared" si="31"/>
        <v>0</v>
      </c>
      <c r="AA69">
        <f t="shared" si="12"/>
        <v>2.0512742517765288</v>
      </c>
      <c r="AB69">
        <f t="shared" si="13"/>
        <v>0</v>
      </c>
      <c r="AC69">
        <f t="shared" si="14"/>
        <v>0</v>
      </c>
      <c r="AD69">
        <f t="shared" si="15"/>
        <v>8.3000000000000007</v>
      </c>
      <c r="AE69">
        <f t="shared" si="16"/>
        <v>2.0512742517765288</v>
      </c>
      <c r="AF69">
        <f t="shared" si="17"/>
        <v>0</v>
      </c>
      <c r="AG69">
        <f t="shared" si="18"/>
        <v>0</v>
      </c>
    </row>
    <row r="70" spans="1:33" x14ac:dyDescent="0.25">
      <c r="A70">
        <v>51</v>
      </c>
      <c r="B70">
        <v>0.5</v>
      </c>
      <c r="C70">
        <f t="shared" si="29"/>
        <v>10.8</v>
      </c>
      <c r="D70">
        <f t="shared" si="5"/>
        <v>0.3490658503988659</v>
      </c>
      <c r="E70">
        <f t="shared" si="27"/>
        <v>610.99489959898676</v>
      </c>
      <c r="F70">
        <f t="shared" si="28"/>
        <v>315.49744979949338</v>
      </c>
      <c r="G70">
        <f t="shared" si="6"/>
        <v>192767.33266397784</v>
      </c>
      <c r="H70">
        <f t="shared" si="19"/>
        <v>459089.34832687676</v>
      </c>
      <c r="I70">
        <f t="shared" si="20"/>
        <v>10.8</v>
      </c>
      <c r="J70">
        <f t="shared" si="7"/>
        <v>0</v>
      </c>
      <c r="K70">
        <f t="shared" si="8"/>
        <v>0.13386620323887349</v>
      </c>
      <c r="L70">
        <f t="shared" si="9"/>
        <v>1.9999981554995634</v>
      </c>
      <c r="M70">
        <f t="shared" si="10"/>
        <v>2.1338643587384367</v>
      </c>
      <c r="N70">
        <v>51</v>
      </c>
      <c r="S70">
        <f t="shared" si="25"/>
        <v>3</v>
      </c>
      <c r="T70">
        <f t="shared" si="26"/>
        <v>3</v>
      </c>
      <c r="U70">
        <f t="shared" si="11"/>
        <v>51</v>
      </c>
      <c r="V70">
        <f>($T$12*'10-day-rainfall'!X57+$T$13*'10-day-rainfall'!Y57+$T$14*'10-day-rainfall'!Z57+$T$15*'10-day-rainfall'!AA57)/12</f>
        <v>2.2080978078654492</v>
      </c>
      <c r="Y70">
        <f t="shared" si="30"/>
        <v>8.3000000000000007</v>
      </c>
      <c r="Z70">
        <f t="shared" si="31"/>
        <v>0</v>
      </c>
      <c r="AA70">
        <f t="shared" si="12"/>
        <v>2.0512742517765288</v>
      </c>
      <c r="AB70">
        <f t="shared" si="13"/>
        <v>0</v>
      </c>
      <c r="AC70">
        <f t="shared" si="14"/>
        <v>0</v>
      </c>
      <c r="AD70">
        <f t="shared" si="15"/>
        <v>8.3000000000000007</v>
      </c>
      <c r="AE70">
        <f t="shared" si="16"/>
        <v>2.0512742517765288</v>
      </c>
      <c r="AF70">
        <f t="shared" si="17"/>
        <v>0</v>
      </c>
      <c r="AG70">
        <f t="shared" si="18"/>
        <v>0</v>
      </c>
    </row>
    <row r="71" spans="1:33" x14ac:dyDescent="0.25">
      <c r="A71">
        <v>52</v>
      </c>
      <c r="B71">
        <v>0.51</v>
      </c>
      <c r="C71">
        <f t="shared" si="29"/>
        <v>10.850000000000001</v>
      </c>
      <c r="D71">
        <f t="shared" si="5"/>
        <v>0.3490658503988659</v>
      </c>
      <c r="E71">
        <f t="shared" si="27"/>
        <v>611.39489959898674</v>
      </c>
      <c r="F71">
        <f t="shared" si="28"/>
        <v>315.89744979949342</v>
      </c>
      <c r="G71">
        <f t="shared" si="6"/>
        <v>193138.08960373723</v>
      </c>
      <c r="H71">
        <f t="shared" si="19"/>
        <v>468736.98239938985</v>
      </c>
      <c r="I71">
        <f t="shared" si="20"/>
        <v>10.850000000000001</v>
      </c>
      <c r="J71">
        <f t="shared" si="7"/>
        <v>0</v>
      </c>
      <c r="K71">
        <f t="shared" si="8"/>
        <v>0.13412367333592864</v>
      </c>
      <c r="L71">
        <f t="shared" si="9"/>
        <v>2.0013981542084132</v>
      </c>
      <c r="M71">
        <f t="shared" si="10"/>
        <v>2.1355218275443417</v>
      </c>
      <c r="N71">
        <v>52</v>
      </c>
      <c r="S71">
        <f t="shared" si="25"/>
        <v>3</v>
      </c>
      <c r="T71">
        <f t="shared" si="26"/>
        <v>4</v>
      </c>
      <c r="U71">
        <f t="shared" si="11"/>
        <v>52</v>
      </c>
      <c r="V71">
        <f>($T$12*'10-day-rainfall'!X58+$T$13*'10-day-rainfall'!Y58+$T$14*'10-day-rainfall'!Z58+$T$15*'10-day-rainfall'!AA58)/12</f>
        <v>2.2080978078654492</v>
      </c>
      <c r="Y71">
        <f t="shared" si="30"/>
        <v>8.3000000000000007</v>
      </c>
      <c r="Z71">
        <f t="shared" si="31"/>
        <v>0</v>
      </c>
      <c r="AA71">
        <f t="shared" si="12"/>
        <v>2.0512742517765288</v>
      </c>
      <c r="AB71">
        <f t="shared" si="13"/>
        <v>0</v>
      </c>
      <c r="AC71">
        <f t="shared" si="14"/>
        <v>0</v>
      </c>
      <c r="AD71">
        <f t="shared" si="15"/>
        <v>8.3000000000000007</v>
      </c>
      <c r="AE71">
        <f t="shared" si="16"/>
        <v>2.0512742517765288</v>
      </c>
      <c r="AF71">
        <f t="shared" si="17"/>
        <v>0</v>
      </c>
      <c r="AG71">
        <f t="shared" si="18"/>
        <v>0</v>
      </c>
    </row>
    <row r="72" spans="1:33" x14ac:dyDescent="0.25">
      <c r="A72">
        <v>53</v>
      </c>
      <c r="B72">
        <v>0.52</v>
      </c>
      <c r="C72">
        <f t="shared" si="29"/>
        <v>10.9</v>
      </c>
      <c r="D72">
        <f t="shared" si="5"/>
        <v>0.3490658503988659</v>
      </c>
      <c r="E72">
        <f t="shared" si="27"/>
        <v>611.79489959898672</v>
      </c>
      <c r="F72">
        <f t="shared" si="28"/>
        <v>316.29744979949339</v>
      </c>
      <c r="G72">
        <f t="shared" si="6"/>
        <v>193509.1665434966</v>
      </c>
      <c r="H72">
        <f t="shared" si="19"/>
        <v>478403.16231917997</v>
      </c>
      <c r="I72">
        <f t="shared" si="20"/>
        <v>10.9</v>
      </c>
      <c r="J72">
        <f t="shared" si="7"/>
        <v>0</v>
      </c>
      <c r="K72">
        <f t="shared" si="8"/>
        <v>0.13438136565520595</v>
      </c>
      <c r="L72">
        <f t="shared" si="9"/>
        <v>2.0027981529172627</v>
      </c>
      <c r="M72">
        <f t="shared" si="10"/>
        <v>2.1371795185724687</v>
      </c>
      <c r="N72">
        <v>53</v>
      </c>
      <c r="S72">
        <f t="shared" si="25"/>
        <v>3</v>
      </c>
      <c r="T72">
        <f t="shared" si="26"/>
        <v>5</v>
      </c>
      <c r="U72">
        <f t="shared" si="11"/>
        <v>53</v>
      </c>
      <c r="V72">
        <f>($T$12*'10-day-rainfall'!X59+$T$13*'10-day-rainfall'!Y59+$T$14*'10-day-rainfall'!Z59+$T$15*'10-day-rainfall'!AA59)/12</f>
        <v>2.2080978078654492</v>
      </c>
      <c r="Y72">
        <f t="shared" si="30"/>
        <v>8.3000000000000007</v>
      </c>
      <c r="Z72">
        <f t="shared" si="31"/>
        <v>0</v>
      </c>
      <c r="AA72">
        <f t="shared" si="12"/>
        <v>2.0512742517765288</v>
      </c>
      <c r="AB72">
        <f t="shared" si="13"/>
        <v>0</v>
      </c>
      <c r="AC72">
        <f t="shared" si="14"/>
        <v>0</v>
      </c>
      <c r="AD72">
        <f t="shared" si="15"/>
        <v>8.3000000000000007</v>
      </c>
      <c r="AE72">
        <f t="shared" si="16"/>
        <v>2.0512742517765288</v>
      </c>
      <c r="AF72">
        <f t="shared" si="17"/>
        <v>0</v>
      </c>
      <c r="AG72">
        <f t="shared" si="18"/>
        <v>0</v>
      </c>
    </row>
    <row r="73" spans="1:33" x14ac:dyDescent="0.25">
      <c r="A73">
        <v>54</v>
      </c>
      <c r="B73">
        <v>0.53</v>
      </c>
      <c r="C73">
        <f t="shared" si="29"/>
        <v>10.950000000000001</v>
      </c>
      <c r="D73">
        <f t="shared" si="5"/>
        <v>0.3490658503988659</v>
      </c>
      <c r="E73">
        <f t="shared" si="27"/>
        <v>612.19489959898681</v>
      </c>
      <c r="F73">
        <f t="shared" si="28"/>
        <v>316.69744979949337</v>
      </c>
      <c r="G73">
        <f t="shared" si="6"/>
        <v>193880.563483256</v>
      </c>
      <c r="H73">
        <f t="shared" si="19"/>
        <v>488087.90408624697</v>
      </c>
      <c r="I73">
        <f t="shared" si="20"/>
        <v>10.950000000000001</v>
      </c>
      <c r="J73">
        <f t="shared" si="7"/>
        <v>0</v>
      </c>
      <c r="K73">
        <f t="shared" si="8"/>
        <v>0.13463928019670554</v>
      </c>
      <c r="L73">
        <f t="shared" si="9"/>
        <v>2.0041981516261123</v>
      </c>
      <c r="M73">
        <f t="shared" si="10"/>
        <v>2.1388374318228176</v>
      </c>
      <c r="N73">
        <v>54</v>
      </c>
      <c r="S73">
        <f t="shared" si="25"/>
        <v>3</v>
      </c>
      <c r="T73">
        <f t="shared" si="26"/>
        <v>6</v>
      </c>
      <c r="U73">
        <f t="shared" si="11"/>
        <v>54</v>
      </c>
      <c r="V73">
        <f>($T$12*'10-day-rainfall'!X60+$T$13*'10-day-rainfall'!Y60+$T$14*'10-day-rainfall'!Z60+$T$15*'10-day-rainfall'!AA60)/12</f>
        <v>2.2080978078654492</v>
      </c>
      <c r="Y73">
        <f t="shared" si="30"/>
        <v>8.3000000000000007</v>
      </c>
      <c r="Z73">
        <f t="shared" si="31"/>
        <v>0</v>
      </c>
      <c r="AA73">
        <f t="shared" si="12"/>
        <v>2.0512742517765288</v>
      </c>
      <c r="AB73">
        <f t="shared" si="13"/>
        <v>0</v>
      </c>
      <c r="AC73">
        <f t="shared" si="14"/>
        <v>0</v>
      </c>
      <c r="AD73">
        <f t="shared" si="15"/>
        <v>8.3000000000000007</v>
      </c>
      <c r="AE73">
        <f t="shared" si="16"/>
        <v>2.0512742517765288</v>
      </c>
      <c r="AF73">
        <f t="shared" si="17"/>
        <v>0</v>
      </c>
      <c r="AG73">
        <f t="shared" si="18"/>
        <v>0</v>
      </c>
    </row>
    <row r="74" spans="1:33" x14ac:dyDescent="0.25">
      <c r="A74">
        <v>55</v>
      </c>
      <c r="B74">
        <v>0.54</v>
      </c>
      <c r="C74">
        <f t="shared" si="29"/>
        <v>11</v>
      </c>
      <c r="D74">
        <f t="shared" si="5"/>
        <v>0.3490658503988659</v>
      </c>
      <c r="E74">
        <f t="shared" si="27"/>
        <v>612.59489959898679</v>
      </c>
      <c r="F74">
        <f t="shared" si="28"/>
        <v>317.09744979949335</v>
      </c>
      <c r="G74">
        <f t="shared" si="6"/>
        <v>194252.28042301539</v>
      </c>
      <c r="H74">
        <f t="shared" si="19"/>
        <v>497791.22370058927</v>
      </c>
      <c r="I74">
        <f t="shared" si="20"/>
        <v>11</v>
      </c>
      <c r="J74">
        <f t="shared" si="7"/>
        <v>0</v>
      </c>
      <c r="K74">
        <f t="shared" si="8"/>
        <v>0.13489741696042737</v>
      </c>
      <c r="L74">
        <f t="shared" si="9"/>
        <v>2.0055981503349622</v>
      </c>
      <c r="M74">
        <f t="shared" si="10"/>
        <v>2.1404955672953898</v>
      </c>
      <c r="N74">
        <v>55</v>
      </c>
      <c r="S74">
        <f t="shared" si="25"/>
        <v>3</v>
      </c>
      <c r="T74">
        <f t="shared" si="26"/>
        <v>7</v>
      </c>
      <c r="U74">
        <f t="shared" si="11"/>
        <v>55</v>
      </c>
      <c r="V74">
        <f>($T$12*'10-day-rainfall'!X61+$T$13*'10-day-rainfall'!Y61+$T$14*'10-day-rainfall'!Z61+$T$15*'10-day-rainfall'!AA61)/12</f>
        <v>2.2080978078654492</v>
      </c>
      <c r="Y74">
        <f t="shared" si="30"/>
        <v>8.3000000000000007</v>
      </c>
      <c r="Z74">
        <f t="shared" si="31"/>
        <v>0</v>
      </c>
      <c r="AA74">
        <f t="shared" si="12"/>
        <v>2.0512742517765288</v>
      </c>
      <c r="AB74">
        <f t="shared" si="13"/>
        <v>0</v>
      </c>
      <c r="AC74">
        <f t="shared" si="14"/>
        <v>0</v>
      </c>
      <c r="AD74">
        <f t="shared" si="15"/>
        <v>8.3000000000000007</v>
      </c>
      <c r="AE74">
        <f t="shared" si="16"/>
        <v>2.0512742517765288</v>
      </c>
      <c r="AF74">
        <f t="shared" si="17"/>
        <v>0</v>
      </c>
      <c r="AG74">
        <f t="shared" si="18"/>
        <v>0</v>
      </c>
    </row>
    <row r="75" spans="1:33" x14ac:dyDescent="0.25">
      <c r="A75">
        <v>56</v>
      </c>
      <c r="B75">
        <v>0.55000000000000004</v>
      </c>
      <c r="C75">
        <f t="shared" si="29"/>
        <v>11.05</v>
      </c>
      <c r="D75">
        <f t="shared" si="5"/>
        <v>0.3490658503988659</v>
      </c>
      <c r="E75">
        <f t="shared" si="27"/>
        <v>612.99489959898676</v>
      </c>
      <c r="F75">
        <f t="shared" si="28"/>
        <v>317.49744979949338</v>
      </c>
      <c r="G75">
        <f t="shared" si="6"/>
        <v>194624.31736277477</v>
      </c>
      <c r="H75">
        <f t="shared" si="19"/>
        <v>507513.13716220675</v>
      </c>
      <c r="I75">
        <f t="shared" si="20"/>
        <v>11.05</v>
      </c>
      <c r="J75">
        <f t="shared" si="7"/>
        <v>0</v>
      </c>
      <c r="K75">
        <f t="shared" si="8"/>
        <v>0.13515577594637138</v>
      </c>
      <c r="L75">
        <f t="shared" si="9"/>
        <v>2.0069981490438118</v>
      </c>
      <c r="M75">
        <f t="shared" si="10"/>
        <v>2.1421539249901831</v>
      </c>
      <c r="N75">
        <v>56</v>
      </c>
      <c r="S75">
        <f t="shared" si="25"/>
        <v>3</v>
      </c>
      <c r="T75">
        <f t="shared" si="26"/>
        <v>8</v>
      </c>
      <c r="U75">
        <f t="shared" si="11"/>
        <v>56</v>
      </c>
      <c r="V75">
        <f>($T$12*'10-day-rainfall'!X62+$T$13*'10-day-rainfall'!Y62+$T$14*'10-day-rainfall'!Z62+$T$15*'10-day-rainfall'!AA62)/12</f>
        <v>2.2080978078654492</v>
      </c>
      <c r="Y75">
        <f t="shared" si="30"/>
        <v>8.3000000000000007</v>
      </c>
      <c r="Z75">
        <f t="shared" si="31"/>
        <v>0</v>
      </c>
      <c r="AA75">
        <f t="shared" si="12"/>
        <v>2.0512742517765288</v>
      </c>
      <c r="AB75">
        <f t="shared" si="13"/>
        <v>0</v>
      </c>
      <c r="AC75">
        <f t="shared" si="14"/>
        <v>0</v>
      </c>
      <c r="AD75">
        <f t="shared" si="15"/>
        <v>8.3000000000000007</v>
      </c>
      <c r="AE75">
        <f t="shared" si="16"/>
        <v>2.0512742517765288</v>
      </c>
      <c r="AF75">
        <f t="shared" si="17"/>
        <v>0</v>
      </c>
      <c r="AG75">
        <f t="shared" si="18"/>
        <v>0</v>
      </c>
    </row>
    <row r="76" spans="1:33" x14ac:dyDescent="0.25">
      <c r="A76">
        <v>57</v>
      </c>
      <c r="B76">
        <v>0.56000000000000005</v>
      </c>
      <c r="C76">
        <f t="shared" si="29"/>
        <v>11.100000000000001</v>
      </c>
      <c r="D76">
        <f t="shared" si="5"/>
        <v>0.3490658503988659</v>
      </c>
      <c r="E76">
        <f t="shared" si="27"/>
        <v>613.39489959898674</v>
      </c>
      <c r="F76">
        <f t="shared" si="28"/>
        <v>317.89744979949342</v>
      </c>
      <c r="G76">
        <f t="shared" si="6"/>
        <v>194996.6743025342</v>
      </c>
      <c r="H76">
        <f t="shared" si="19"/>
        <v>517253.66047109821</v>
      </c>
      <c r="I76">
        <f t="shared" si="20"/>
        <v>11.100000000000001</v>
      </c>
      <c r="J76">
        <f t="shared" si="7"/>
        <v>0</v>
      </c>
      <c r="K76">
        <f t="shared" si="8"/>
        <v>0.13541435715453762</v>
      </c>
      <c r="L76">
        <f t="shared" si="9"/>
        <v>2.0083981477526613</v>
      </c>
      <c r="M76">
        <f t="shared" si="10"/>
        <v>2.1438125049071988</v>
      </c>
      <c r="N76">
        <v>57</v>
      </c>
      <c r="S76">
        <f t="shared" si="25"/>
        <v>3</v>
      </c>
      <c r="T76">
        <f t="shared" si="26"/>
        <v>9</v>
      </c>
      <c r="U76">
        <f t="shared" si="11"/>
        <v>57</v>
      </c>
      <c r="V76">
        <f>($T$12*'10-day-rainfall'!X63+$T$13*'10-day-rainfall'!Y63+$T$14*'10-day-rainfall'!Z63+$T$15*'10-day-rainfall'!AA63)/12</f>
        <v>2.2080978078654492</v>
      </c>
      <c r="Y76">
        <f t="shared" si="30"/>
        <v>8.3000000000000007</v>
      </c>
      <c r="Z76">
        <f t="shared" si="31"/>
        <v>0</v>
      </c>
      <c r="AA76">
        <f t="shared" si="12"/>
        <v>2.0512742517765288</v>
      </c>
      <c r="AB76">
        <f t="shared" si="13"/>
        <v>0</v>
      </c>
      <c r="AC76">
        <f t="shared" si="14"/>
        <v>0</v>
      </c>
      <c r="AD76">
        <f t="shared" si="15"/>
        <v>8.3000000000000007</v>
      </c>
      <c r="AE76">
        <f t="shared" si="16"/>
        <v>2.0512742517765288</v>
      </c>
      <c r="AF76">
        <f t="shared" si="17"/>
        <v>0</v>
      </c>
      <c r="AG76">
        <f t="shared" si="18"/>
        <v>0</v>
      </c>
    </row>
    <row r="77" spans="1:33" x14ac:dyDescent="0.25">
      <c r="A77">
        <v>58</v>
      </c>
      <c r="B77">
        <v>0.57000000000000006</v>
      </c>
      <c r="C77">
        <f t="shared" si="29"/>
        <v>11.150000000000002</v>
      </c>
      <c r="D77">
        <f t="shared" si="5"/>
        <v>0.3490658503988659</v>
      </c>
      <c r="E77">
        <f t="shared" si="27"/>
        <v>613.79489959898683</v>
      </c>
      <c r="F77">
        <f t="shared" si="28"/>
        <v>318.29744979949339</v>
      </c>
      <c r="G77">
        <f t="shared" si="6"/>
        <v>195369.3512422936</v>
      </c>
      <c r="H77">
        <f t="shared" si="19"/>
        <v>527012.80962726276</v>
      </c>
      <c r="I77">
        <f t="shared" si="20"/>
        <v>11.150000000000002</v>
      </c>
      <c r="J77">
        <f t="shared" si="7"/>
        <v>0</v>
      </c>
      <c r="K77">
        <f t="shared" si="8"/>
        <v>0.13567316058492612</v>
      </c>
      <c r="L77">
        <f t="shared" si="9"/>
        <v>2.0097981464615113</v>
      </c>
      <c r="M77">
        <f t="shared" si="10"/>
        <v>2.1454713070464373</v>
      </c>
      <c r="N77">
        <v>58</v>
      </c>
      <c r="S77">
        <f t="shared" si="25"/>
        <v>3</v>
      </c>
      <c r="T77">
        <f t="shared" si="26"/>
        <v>10</v>
      </c>
      <c r="U77">
        <f t="shared" si="11"/>
        <v>58</v>
      </c>
      <c r="V77">
        <f>($T$12*'10-day-rainfall'!X64+$T$13*'10-day-rainfall'!Y64+$T$14*'10-day-rainfall'!Z64+$T$15*'10-day-rainfall'!AA64)/12</f>
        <v>2.2080978078654492</v>
      </c>
      <c r="Y77">
        <f t="shared" si="30"/>
        <v>8.3000000000000007</v>
      </c>
      <c r="Z77">
        <f t="shared" si="31"/>
        <v>0</v>
      </c>
      <c r="AA77">
        <f t="shared" si="12"/>
        <v>2.0512742517765288</v>
      </c>
      <c r="AB77">
        <f t="shared" si="13"/>
        <v>0</v>
      </c>
      <c r="AC77">
        <f t="shared" si="14"/>
        <v>0</v>
      </c>
      <c r="AD77">
        <f t="shared" si="15"/>
        <v>8.3000000000000007</v>
      </c>
      <c r="AE77">
        <f t="shared" si="16"/>
        <v>2.0512742517765288</v>
      </c>
      <c r="AF77">
        <f t="shared" si="17"/>
        <v>0</v>
      </c>
      <c r="AG77">
        <f t="shared" si="18"/>
        <v>0</v>
      </c>
    </row>
    <row r="78" spans="1:33" x14ac:dyDescent="0.25">
      <c r="A78">
        <v>59</v>
      </c>
      <c r="B78">
        <v>0.57999999999999996</v>
      </c>
      <c r="C78">
        <f t="shared" si="29"/>
        <v>11.200000000000001</v>
      </c>
      <c r="D78">
        <f t="shared" si="5"/>
        <v>0.3490658503988659</v>
      </c>
      <c r="E78">
        <f t="shared" si="27"/>
        <v>614.19489959898681</v>
      </c>
      <c r="F78">
        <f t="shared" si="28"/>
        <v>318.69744979949337</v>
      </c>
      <c r="G78">
        <f t="shared" si="6"/>
        <v>195742.34818205296</v>
      </c>
      <c r="H78">
        <f t="shared" si="19"/>
        <v>536790.60063069931</v>
      </c>
      <c r="I78">
        <f t="shared" si="20"/>
        <v>11.200000000000001</v>
      </c>
      <c r="J78">
        <f t="shared" si="7"/>
        <v>0</v>
      </c>
      <c r="K78">
        <f t="shared" si="8"/>
        <v>0.13593218623753678</v>
      </c>
      <c r="L78">
        <f t="shared" si="9"/>
        <v>2.0111981451703609</v>
      </c>
      <c r="M78">
        <f t="shared" si="10"/>
        <v>2.1471303314078978</v>
      </c>
      <c r="N78">
        <v>59</v>
      </c>
      <c r="S78">
        <f t="shared" si="25"/>
        <v>3</v>
      </c>
      <c r="T78">
        <f t="shared" si="26"/>
        <v>11</v>
      </c>
      <c r="U78">
        <f t="shared" si="11"/>
        <v>59</v>
      </c>
      <c r="V78">
        <f>($T$12*'10-day-rainfall'!X65+$T$13*'10-day-rainfall'!Y65+$T$14*'10-day-rainfall'!Z65+$T$15*'10-day-rainfall'!AA65)/12</f>
        <v>2.2080978078654492</v>
      </c>
      <c r="Y78">
        <f t="shared" si="30"/>
        <v>8.3000000000000007</v>
      </c>
      <c r="Z78">
        <f t="shared" si="31"/>
        <v>0</v>
      </c>
      <c r="AA78">
        <f t="shared" si="12"/>
        <v>2.0512742517765288</v>
      </c>
      <c r="AB78">
        <f t="shared" si="13"/>
        <v>0</v>
      </c>
      <c r="AC78">
        <f t="shared" si="14"/>
        <v>0</v>
      </c>
      <c r="AD78">
        <f t="shared" si="15"/>
        <v>8.3000000000000007</v>
      </c>
      <c r="AE78">
        <f t="shared" si="16"/>
        <v>2.0512742517765288</v>
      </c>
      <c r="AF78">
        <f t="shared" si="17"/>
        <v>0</v>
      </c>
      <c r="AG78">
        <f t="shared" si="18"/>
        <v>0</v>
      </c>
    </row>
    <row r="79" spans="1:33" x14ac:dyDescent="0.25">
      <c r="A79">
        <v>60</v>
      </c>
      <c r="B79">
        <v>0.59</v>
      </c>
      <c r="C79">
        <f t="shared" si="29"/>
        <v>11.25</v>
      </c>
      <c r="D79">
        <f t="shared" si="5"/>
        <v>0.3490658503988659</v>
      </c>
      <c r="E79">
        <f t="shared" si="27"/>
        <v>614.59489959898679</v>
      </c>
      <c r="F79">
        <f t="shared" si="28"/>
        <v>319.09744979949335</v>
      </c>
      <c r="G79">
        <f t="shared" si="6"/>
        <v>196115.66512181234</v>
      </c>
      <c r="H79">
        <f t="shared" si="19"/>
        <v>546587.04948140727</v>
      </c>
      <c r="I79">
        <f t="shared" si="20"/>
        <v>11.25</v>
      </c>
      <c r="J79">
        <f t="shared" si="7"/>
        <v>0</v>
      </c>
      <c r="K79">
        <f t="shared" si="8"/>
        <v>0.1361914341123697</v>
      </c>
      <c r="L79">
        <f t="shared" si="9"/>
        <v>2.0125981438792104</v>
      </c>
      <c r="M79">
        <f t="shared" si="10"/>
        <v>2.1487895779915802</v>
      </c>
      <c r="N79">
        <v>60</v>
      </c>
      <c r="S79">
        <f t="shared" si="25"/>
        <v>3</v>
      </c>
      <c r="T79">
        <f t="shared" si="26"/>
        <v>12</v>
      </c>
      <c r="U79">
        <f t="shared" si="11"/>
        <v>60</v>
      </c>
      <c r="V79">
        <f>($T$12*'10-day-rainfall'!X66+$T$13*'10-day-rainfall'!Y66+$T$14*'10-day-rainfall'!Z66+$T$15*'10-day-rainfall'!AA66)/12</f>
        <v>2.2080978078654492</v>
      </c>
      <c r="Y79">
        <f t="shared" si="30"/>
        <v>8.3000000000000007</v>
      </c>
      <c r="Z79">
        <f t="shared" si="31"/>
        <v>0</v>
      </c>
      <c r="AA79">
        <f t="shared" si="12"/>
        <v>2.0512742517765288</v>
      </c>
      <c r="AB79">
        <f t="shared" si="13"/>
        <v>0</v>
      </c>
      <c r="AC79">
        <f t="shared" si="14"/>
        <v>0</v>
      </c>
      <c r="AD79">
        <f t="shared" si="15"/>
        <v>8.3000000000000007</v>
      </c>
      <c r="AE79">
        <f t="shared" si="16"/>
        <v>2.0512742517765288</v>
      </c>
      <c r="AF79">
        <f t="shared" si="17"/>
        <v>0</v>
      </c>
      <c r="AG79">
        <f t="shared" si="18"/>
        <v>0</v>
      </c>
    </row>
    <row r="80" spans="1:33" x14ac:dyDescent="0.25">
      <c r="A80">
        <v>61</v>
      </c>
      <c r="B80">
        <v>0.6</v>
      </c>
      <c r="C80">
        <f t="shared" si="29"/>
        <v>11.3</v>
      </c>
      <c r="D80">
        <f t="shared" si="5"/>
        <v>0.3490658503988659</v>
      </c>
      <c r="E80">
        <f t="shared" si="27"/>
        <v>614.99489959898676</v>
      </c>
      <c r="F80">
        <f t="shared" si="28"/>
        <v>319.49744979949338</v>
      </c>
      <c r="G80">
        <f t="shared" si="6"/>
        <v>196489.30206157174</v>
      </c>
      <c r="H80">
        <f t="shared" si="19"/>
        <v>556402.17217938614</v>
      </c>
      <c r="I80">
        <f t="shared" si="20"/>
        <v>11.3</v>
      </c>
      <c r="J80">
        <f t="shared" si="7"/>
        <v>0</v>
      </c>
      <c r="K80">
        <f t="shared" si="8"/>
        <v>0.13645090420942482</v>
      </c>
      <c r="L80">
        <f t="shared" si="9"/>
        <v>2.0139981425880604</v>
      </c>
      <c r="M80">
        <f t="shared" si="10"/>
        <v>2.1504490467974851</v>
      </c>
      <c r="N80">
        <v>61</v>
      </c>
      <c r="S80">
        <f t="shared" si="25"/>
        <v>3</v>
      </c>
      <c r="T80">
        <f t="shared" si="26"/>
        <v>13</v>
      </c>
      <c r="U80">
        <f t="shared" si="11"/>
        <v>61</v>
      </c>
      <c r="V80">
        <f>($T$12*'10-day-rainfall'!X67+$T$13*'10-day-rainfall'!Y67+$T$14*'10-day-rainfall'!Z67+$T$15*'10-day-rainfall'!AA67)/12</f>
        <v>2.2080978078654492</v>
      </c>
      <c r="Y80">
        <f t="shared" si="30"/>
        <v>8.3000000000000007</v>
      </c>
      <c r="Z80">
        <f t="shared" si="31"/>
        <v>0</v>
      </c>
      <c r="AA80">
        <f t="shared" si="12"/>
        <v>2.0512742517765288</v>
      </c>
      <c r="AB80">
        <f t="shared" si="13"/>
        <v>0</v>
      </c>
      <c r="AC80">
        <f t="shared" si="14"/>
        <v>0</v>
      </c>
      <c r="AD80">
        <f t="shared" si="15"/>
        <v>8.3000000000000007</v>
      </c>
      <c r="AE80">
        <f t="shared" si="16"/>
        <v>2.0512742517765288</v>
      </c>
      <c r="AF80">
        <f t="shared" si="17"/>
        <v>0</v>
      </c>
      <c r="AG80">
        <f t="shared" si="18"/>
        <v>0</v>
      </c>
    </row>
    <row r="81" spans="1:33" x14ac:dyDescent="0.25">
      <c r="A81">
        <v>62</v>
      </c>
      <c r="B81">
        <v>0.61</v>
      </c>
      <c r="C81">
        <f t="shared" si="29"/>
        <v>11.350000000000001</v>
      </c>
      <c r="D81">
        <f t="shared" si="5"/>
        <v>0.3490658503988659</v>
      </c>
      <c r="E81">
        <f t="shared" si="27"/>
        <v>615.39489959898674</v>
      </c>
      <c r="F81">
        <f t="shared" si="28"/>
        <v>319.89744979949342</v>
      </c>
      <c r="G81">
        <f t="shared" si="6"/>
        <v>196863.25900133114</v>
      </c>
      <c r="H81">
        <f t="shared" si="19"/>
        <v>566235.98472463479</v>
      </c>
      <c r="I81">
        <f t="shared" si="20"/>
        <v>11.350000000000001</v>
      </c>
      <c r="J81">
        <f t="shared" si="7"/>
        <v>0</v>
      </c>
      <c r="K81">
        <f t="shared" si="8"/>
        <v>0.13671059652870218</v>
      </c>
      <c r="L81">
        <f t="shared" si="9"/>
        <v>2.01539814129691</v>
      </c>
      <c r="M81">
        <f t="shared" si="10"/>
        <v>2.1521087378256123</v>
      </c>
      <c r="N81">
        <v>62</v>
      </c>
      <c r="S81">
        <f t="shared" si="25"/>
        <v>3</v>
      </c>
      <c r="T81">
        <f t="shared" si="26"/>
        <v>14</v>
      </c>
      <c r="U81">
        <f t="shared" si="11"/>
        <v>62</v>
      </c>
      <c r="V81">
        <f>($T$12*'10-day-rainfall'!X68+$T$13*'10-day-rainfall'!Y68+$T$14*'10-day-rainfall'!Z68+$T$15*'10-day-rainfall'!AA68)/12</f>
        <v>2.2080978078654492</v>
      </c>
      <c r="Y81">
        <f t="shared" si="30"/>
        <v>8.3000000000000007</v>
      </c>
      <c r="Z81">
        <f t="shared" si="31"/>
        <v>0</v>
      </c>
      <c r="AA81">
        <f t="shared" si="12"/>
        <v>2.0512742517765288</v>
      </c>
      <c r="AB81">
        <f t="shared" si="13"/>
        <v>0</v>
      </c>
      <c r="AC81">
        <f t="shared" si="14"/>
        <v>0</v>
      </c>
      <c r="AD81">
        <f t="shared" si="15"/>
        <v>8.3000000000000007</v>
      </c>
      <c r="AE81">
        <f t="shared" si="16"/>
        <v>2.0512742517765288</v>
      </c>
      <c r="AF81">
        <f t="shared" si="17"/>
        <v>0</v>
      </c>
      <c r="AG81">
        <f t="shared" si="18"/>
        <v>0</v>
      </c>
    </row>
    <row r="82" spans="1:33" x14ac:dyDescent="0.25">
      <c r="A82">
        <v>63</v>
      </c>
      <c r="B82">
        <v>0.62</v>
      </c>
      <c r="C82">
        <f t="shared" si="29"/>
        <v>11.4</v>
      </c>
      <c r="D82">
        <f t="shared" si="5"/>
        <v>0.3490658503988659</v>
      </c>
      <c r="E82">
        <f t="shared" si="27"/>
        <v>615.79489959898672</v>
      </c>
      <c r="F82">
        <f t="shared" si="28"/>
        <v>320.29744979949339</v>
      </c>
      <c r="G82">
        <f t="shared" si="6"/>
        <v>197237.53594109052</v>
      </c>
      <c r="H82">
        <f t="shared" si="19"/>
        <v>576088.50311715202</v>
      </c>
      <c r="I82">
        <f t="shared" si="20"/>
        <v>11.4</v>
      </c>
      <c r="J82">
        <f t="shared" si="7"/>
        <v>0</v>
      </c>
      <c r="K82">
        <f t="shared" si="8"/>
        <v>0.13697051107020175</v>
      </c>
      <c r="L82">
        <f t="shared" si="9"/>
        <v>2.0167981400057595</v>
      </c>
      <c r="M82">
        <f t="shared" si="10"/>
        <v>2.1537686510759615</v>
      </c>
      <c r="N82">
        <v>63</v>
      </c>
      <c r="S82">
        <f t="shared" si="25"/>
        <v>3</v>
      </c>
      <c r="T82">
        <f t="shared" si="26"/>
        <v>15</v>
      </c>
      <c r="U82">
        <f t="shared" si="11"/>
        <v>63</v>
      </c>
      <c r="V82">
        <f>($T$12*'10-day-rainfall'!X69+$T$13*'10-day-rainfall'!Y69+$T$14*'10-day-rainfall'!Z69+$T$15*'10-day-rainfall'!AA69)/12</f>
        <v>2.2080978078654492</v>
      </c>
      <c r="Y82">
        <f t="shared" si="30"/>
        <v>8.3000000000000007</v>
      </c>
      <c r="Z82">
        <f t="shared" si="31"/>
        <v>0</v>
      </c>
      <c r="AA82">
        <f t="shared" si="12"/>
        <v>2.0512742517765288</v>
      </c>
      <c r="AB82">
        <f t="shared" si="13"/>
        <v>0</v>
      </c>
      <c r="AC82">
        <f t="shared" si="14"/>
        <v>0</v>
      </c>
      <c r="AD82">
        <f t="shared" si="15"/>
        <v>8.3000000000000007</v>
      </c>
      <c r="AE82">
        <f t="shared" si="16"/>
        <v>2.0512742517765288</v>
      </c>
      <c r="AF82">
        <f t="shared" si="17"/>
        <v>0</v>
      </c>
      <c r="AG82">
        <f t="shared" si="18"/>
        <v>0</v>
      </c>
    </row>
    <row r="83" spans="1:33" x14ac:dyDescent="0.25">
      <c r="A83">
        <v>64</v>
      </c>
      <c r="B83">
        <v>0.63</v>
      </c>
      <c r="C83">
        <f t="shared" si="29"/>
        <v>11.450000000000001</v>
      </c>
      <c r="D83">
        <f t="shared" si="5"/>
        <v>0.3490658503988659</v>
      </c>
      <c r="E83">
        <f t="shared" si="27"/>
        <v>616.19489959898681</v>
      </c>
      <c r="F83">
        <f t="shared" si="28"/>
        <v>320.69744979949337</v>
      </c>
      <c r="G83">
        <f t="shared" si="6"/>
        <v>197612.13288084994</v>
      </c>
      <c r="H83">
        <f t="shared" si="19"/>
        <v>585959.74335693778</v>
      </c>
      <c r="I83">
        <f t="shared" si="20"/>
        <v>11.450000000000001</v>
      </c>
      <c r="J83">
        <f t="shared" si="7"/>
        <v>0</v>
      </c>
      <c r="K83">
        <f t="shared" si="8"/>
        <v>0.13723064783392358</v>
      </c>
      <c r="L83">
        <f t="shared" si="9"/>
        <v>2.0181981387146095</v>
      </c>
      <c r="M83">
        <f t="shared" si="10"/>
        <v>2.1554287865485331</v>
      </c>
      <c r="N83">
        <v>64</v>
      </c>
      <c r="S83">
        <f t="shared" si="25"/>
        <v>3</v>
      </c>
      <c r="T83">
        <f t="shared" si="26"/>
        <v>16</v>
      </c>
      <c r="U83">
        <f t="shared" si="11"/>
        <v>64</v>
      </c>
      <c r="V83">
        <f>($T$12*'10-day-rainfall'!X70+$T$13*'10-day-rainfall'!Y70+$T$14*'10-day-rainfall'!Z70+$T$15*'10-day-rainfall'!AA70)/12</f>
        <v>2.2080978078654492</v>
      </c>
      <c r="Y83">
        <f t="shared" si="30"/>
        <v>8.3000000000000007</v>
      </c>
      <c r="Z83">
        <f t="shared" si="31"/>
        <v>0</v>
      </c>
      <c r="AA83">
        <f t="shared" si="12"/>
        <v>2.0512742517765288</v>
      </c>
      <c r="AB83">
        <f t="shared" si="13"/>
        <v>0</v>
      </c>
      <c r="AC83">
        <f t="shared" si="14"/>
        <v>0</v>
      </c>
      <c r="AD83">
        <f t="shared" si="15"/>
        <v>8.3000000000000007</v>
      </c>
      <c r="AE83">
        <f t="shared" si="16"/>
        <v>2.0512742517765288</v>
      </c>
      <c r="AF83">
        <f t="shared" si="17"/>
        <v>0</v>
      </c>
      <c r="AG83">
        <f t="shared" si="18"/>
        <v>0</v>
      </c>
    </row>
    <row r="84" spans="1:33" x14ac:dyDescent="0.25">
      <c r="A84">
        <v>65</v>
      </c>
      <c r="B84">
        <v>0.64</v>
      </c>
      <c r="C84">
        <f t="shared" si="29"/>
        <v>11.5</v>
      </c>
      <c r="D84">
        <f t="shared" si="5"/>
        <v>0.3490658503988659</v>
      </c>
      <c r="E84">
        <f t="shared" ref="E84:E120" si="32">IF($C84&lt;$C$5,0,$C$13+2*$C$7*($C84-$C$5))</f>
        <v>616.59489959898679</v>
      </c>
      <c r="F84">
        <f t="shared" ref="F84:F120" si="33">IF($C84&lt;$C$5,0,$C$14+2*$C$7*($C84-$C$5))</f>
        <v>321.09744979949335</v>
      </c>
      <c r="G84">
        <f t="shared" si="6"/>
        <v>197987.0498206093</v>
      </c>
      <c r="H84">
        <f t="shared" si="19"/>
        <v>595849.72144399048</v>
      </c>
      <c r="I84">
        <f t="shared" si="20"/>
        <v>11.5</v>
      </c>
      <c r="J84">
        <f t="shared" si="7"/>
        <v>0</v>
      </c>
      <c r="K84">
        <f t="shared" si="8"/>
        <v>0.13749100681986756</v>
      </c>
      <c r="L84">
        <f t="shared" si="9"/>
        <v>2.0195981374234591</v>
      </c>
      <c r="M84">
        <f t="shared" si="10"/>
        <v>2.1570891442433267</v>
      </c>
      <c r="N84">
        <v>65</v>
      </c>
      <c r="S84">
        <f t="shared" si="25"/>
        <v>3</v>
      </c>
      <c r="T84">
        <f t="shared" si="26"/>
        <v>17</v>
      </c>
      <c r="U84">
        <f t="shared" si="11"/>
        <v>65</v>
      </c>
      <c r="V84">
        <f>($T$12*'10-day-rainfall'!X71+$T$13*'10-day-rainfall'!Y71+$T$14*'10-day-rainfall'!Z71+$T$15*'10-day-rainfall'!AA71)/12</f>
        <v>2.2080978078654492</v>
      </c>
      <c r="Y84">
        <f t="shared" si="30"/>
        <v>8.3000000000000007</v>
      </c>
      <c r="Z84">
        <f t="shared" si="31"/>
        <v>0</v>
      </c>
      <c r="AA84">
        <f t="shared" si="12"/>
        <v>2.0512742517765288</v>
      </c>
      <c r="AB84">
        <f t="shared" si="13"/>
        <v>0</v>
      </c>
      <c r="AC84">
        <f t="shared" si="14"/>
        <v>0</v>
      </c>
      <c r="AD84">
        <f t="shared" si="15"/>
        <v>8.3000000000000007</v>
      </c>
      <c r="AE84">
        <f t="shared" si="16"/>
        <v>2.0512742517765288</v>
      </c>
      <c r="AF84">
        <f t="shared" si="17"/>
        <v>0</v>
      </c>
      <c r="AG84">
        <f t="shared" si="18"/>
        <v>0</v>
      </c>
    </row>
    <row r="85" spans="1:33" x14ac:dyDescent="0.25">
      <c r="A85">
        <v>66</v>
      </c>
      <c r="B85">
        <v>0.65</v>
      </c>
      <c r="C85">
        <f t="shared" ref="C85:C116" si="34">$C$20+B85*(MAX($C$6,$C$6+$C$5-$C$10))</f>
        <v>11.55</v>
      </c>
      <c r="D85">
        <f t="shared" ref="D85:D120" si="35">IF(C85&gt;=$C$10+$C$11/12,PI()*($C$11/24)^2,IF(C85&lt;=$C$10,0,($C$11/12)^2*(1/8)*((PI()+2*ASIN((C85-$C$10-$C$11/24)/($C$11/24)))-SIN(PI()+2*ASIN((C85-$C$10-$C$11/24)/($C$11/24))))))</f>
        <v>0.3490658503988659</v>
      </c>
      <c r="E85">
        <f t="shared" si="32"/>
        <v>616.99489959898676</v>
      </c>
      <c r="F85">
        <f t="shared" si="33"/>
        <v>321.49744979949338</v>
      </c>
      <c r="G85">
        <f t="shared" ref="G85:G120" si="36">IF(C85&lt;$C$5,$C$12,E85*F85)</f>
        <v>198362.2867603687</v>
      </c>
      <c r="H85">
        <f t="shared" si="19"/>
        <v>605758.45337830996</v>
      </c>
      <c r="I85">
        <f t="shared" si="20"/>
        <v>11.55</v>
      </c>
      <c r="J85">
        <f t="shared" ref="J85:J120" si="37">$C$15*IF(C85&lt;=$C$10,0,IF(C85&gt;=$C$10+$C$11/12,0.6*D85*SQRT(64.4*(C85-$C$10+$C$11/24)),0.6*D85*SQRT(64.4*(C85-$C$10)/2)))</f>
        <v>0</v>
      </c>
      <c r="K85">
        <f t="shared" ref="K85:K120" si="38">IF(C85&lt;$C$5,0,G85*$C$9/12/3600)</f>
        <v>0.13775158802803381</v>
      </c>
      <c r="L85">
        <f t="shared" ref="L85:L119" si="39">VLOOKUP($C85,$F$6:$G$13,2)+(C85-VLOOKUP($C85,$F$6:$F$13,1))*(VLOOKUP(VLOOKUP($C85,$F$6:$H$13,3)+1,$E$6:$G$13,3)-VLOOKUP($C85,$F$6:$G$13,2))/(VLOOKUP(VLOOKUP($C85,$F$6:$H$13,3)+1,$E$6:$F$13,2)-VLOOKUP($C85,$F$6:$F$13,1))</f>
        <v>2.0209981361323086</v>
      </c>
      <c r="M85">
        <f t="shared" ref="M85:M120" si="40">J85+K85+L85</f>
        <v>2.1587497241603426</v>
      </c>
      <c r="N85">
        <v>66</v>
      </c>
      <c r="S85">
        <f t="shared" si="25"/>
        <v>3</v>
      </c>
      <c r="T85">
        <f t="shared" si="26"/>
        <v>18</v>
      </c>
      <c r="U85">
        <f t="shared" ref="U85:U148" si="41">(S85-1)*24+T85</f>
        <v>66</v>
      </c>
      <c r="V85">
        <f>($T$12*'10-day-rainfall'!X72+$T$13*'10-day-rainfall'!Y72+$T$14*'10-day-rainfall'!Z72+$T$15*'10-day-rainfall'!AA72)/12</f>
        <v>2.2080978078654492</v>
      </c>
      <c r="Y85">
        <f t="shared" si="30"/>
        <v>8.3000000000000007</v>
      </c>
      <c r="Z85">
        <f t="shared" si="31"/>
        <v>0</v>
      </c>
      <c r="AA85">
        <f t="shared" ref="AA85:AA148" si="42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2.0512742517765288</v>
      </c>
      <c r="AB85">
        <f t="shared" ref="AB85:AB148" si="43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4">MAX(0,AB85+(Z85-AA85)*1800)</f>
        <v>0</v>
      </c>
      <c r="AD85">
        <f t="shared" ref="AD85:AD148" si="45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8.3000000000000007</v>
      </c>
      <c r="AE85">
        <f t="shared" ref="AE85:AE148" si="46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2.0512742517765288</v>
      </c>
      <c r="AF85">
        <f t="shared" ref="AF85:AF148" si="47">MAX(0,AB85+(Z85-AE85)*3600)</f>
        <v>0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</row>
    <row r="86" spans="1:33" x14ac:dyDescent="0.25">
      <c r="A86">
        <v>67</v>
      </c>
      <c r="B86">
        <v>0.66</v>
      </c>
      <c r="C86">
        <f t="shared" si="34"/>
        <v>11.600000000000001</v>
      </c>
      <c r="D86">
        <f t="shared" si="35"/>
        <v>0.3490658503988659</v>
      </c>
      <c r="E86">
        <f t="shared" si="32"/>
        <v>617.39489959898674</v>
      </c>
      <c r="F86">
        <f t="shared" si="33"/>
        <v>321.89744979949342</v>
      </c>
      <c r="G86">
        <f t="shared" si="36"/>
        <v>198737.84370012811</v>
      </c>
      <c r="H86">
        <f t="shared" ref="H86:H120" si="49">IF(C86&lt;$C$5,$C$12*(C86-$C$10),H85+(1/3)*(C86-MAX(C85,$C$5))*(G86+IF(C85&lt;$C$5,$C$13*$C$14,G85)+SQRT(G86*IF(C85&lt;$C$5,$C$13*$C$14,G85))))</f>
        <v>615685.95515989512</v>
      </c>
      <c r="I86">
        <f t="shared" ref="I86:I120" si="50">C86</f>
        <v>11.600000000000001</v>
      </c>
      <c r="J86">
        <f t="shared" si="37"/>
        <v>0</v>
      </c>
      <c r="K86">
        <f t="shared" si="38"/>
        <v>0.13801239145842231</v>
      </c>
      <c r="L86">
        <f t="shared" si="39"/>
        <v>2.0223981348411582</v>
      </c>
      <c r="M86">
        <f t="shared" si="40"/>
        <v>2.1604105262995805</v>
      </c>
      <c r="N86">
        <v>67</v>
      </c>
      <c r="S86">
        <f t="shared" si="25"/>
        <v>3</v>
      </c>
      <c r="T86">
        <f t="shared" si="26"/>
        <v>19</v>
      </c>
      <c r="U86">
        <f t="shared" si="41"/>
        <v>67</v>
      </c>
      <c r="V86">
        <f>($T$12*'10-day-rainfall'!X73+$T$13*'10-day-rainfall'!Y73+$T$14*'10-day-rainfall'!Z73+$T$15*'10-day-rainfall'!AA73)/12</f>
        <v>2.2080978078654492</v>
      </c>
      <c r="Y86">
        <f t="shared" si="30"/>
        <v>8.3000000000000007</v>
      </c>
      <c r="Z86">
        <f t="shared" si="31"/>
        <v>0</v>
      </c>
      <c r="AA86">
        <f t="shared" si="42"/>
        <v>2.0512742517765288</v>
      </c>
      <c r="AB86">
        <f t="shared" si="43"/>
        <v>0</v>
      </c>
      <c r="AC86">
        <f t="shared" si="44"/>
        <v>0</v>
      </c>
      <c r="AD86">
        <f t="shared" si="45"/>
        <v>8.3000000000000007</v>
      </c>
      <c r="AE86">
        <f t="shared" si="46"/>
        <v>2.0512742517765288</v>
      </c>
      <c r="AF86">
        <f t="shared" si="47"/>
        <v>0</v>
      </c>
      <c r="AG86">
        <f t="shared" si="48"/>
        <v>0</v>
      </c>
    </row>
    <row r="87" spans="1:33" x14ac:dyDescent="0.25">
      <c r="A87">
        <v>68</v>
      </c>
      <c r="B87">
        <v>0.67</v>
      </c>
      <c r="C87">
        <f t="shared" si="34"/>
        <v>11.65</v>
      </c>
      <c r="D87">
        <f t="shared" si="35"/>
        <v>0.3490658503988659</v>
      </c>
      <c r="E87">
        <f t="shared" si="32"/>
        <v>617.79489959898672</v>
      </c>
      <c r="F87">
        <f t="shared" si="33"/>
        <v>322.29744979949339</v>
      </c>
      <c r="G87">
        <f t="shared" si="36"/>
        <v>199113.72063988747</v>
      </c>
      <c r="H87">
        <f t="shared" si="49"/>
        <v>625632.24278874474</v>
      </c>
      <c r="I87">
        <f t="shared" si="50"/>
        <v>11.65</v>
      </c>
      <c r="J87">
        <f t="shared" si="37"/>
        <v>0</v>
      </c>
      <c r="K87">
        <f t="shared" si="38"/>
        <v>0.13827341711103297</v>
      </c>
      <c r="L87">
        <f t="shared" si="39"/>
        <v>2.0237981335500081</v>
      </c>
      <c r="M87">
        <f t="shared" si="40"/>
        <v>2.1620715506610413</v>
      </c>
      <c r="N87">
        <v>68</v>
      </c>
      <c r="S87">
        <f t="shared" si="25"/>
        <v>3</v>
      </c>
      <c r="T87">
        <f t="shared" si="26"/>
        <v>20</v>
      </c>
      <c r="U87">
        <f t="shared" si="41"/>
        <v>68</v>
      </c>
      <c r="V87">
        <f>($T$12*'10-day-rainfall'!X74+$T$13*'10-day-rainfall'!Y74+$T$14*'10-day-rainfall'!Z74+$T$15*'10-day-rainfall'!AA74)/12</f>
        <v>2.2080978078654492</v>
      </c>
      <c r="Y87">
        <f t="shared" si="30"/>
        <v>8.3000000000000007</v>
      </c>
      <c r="Z87">
        <f t="shared" si="31"/>
        <v>0</v>
      </c>
      <c r="AA87">
        <f t="shared" si="42"/>
        <v>2.0512742517765288</v>
      </c>
      <c r="AB87">
        <f t="shared" si="43"/>
        <v>0</v>
      </c>
      <c r="AC87">
        <f t="shared" si="44"/>
        <v>0</v>
      </c>
      <c r="AD87">
        <f t="shared" si="45"/>
        <v>8.3000000000000007</v>
      </c>
      <c r="AE87">
        <f t="shared" si="46"/>
        <v>2.0512742517765288</v>
      </c>
      <c r="AF87">
        <f t="shared" si="47"/>
        <v>0</v>
      </c>
      <c r="AG87">
        <f t="shared" si="48"/>
        <v>0</v>
      </c>
    </row>
    <row r="88" spans="1:33" x14ac:dyDescent="0.25">
      <c r="A88">
        <v>69</v>
      </c>
      <c r="B88">
        <v>0.68</v>
      </c>
      <c r="C88">
        <f t="shared" si="34"/>
        <v>11.700000000000001</v>
      </c>
      <c r="D88">
        <f t="shared" si="35"/>
        <v>0.3490658503988659</v>
      </c>
      <c r="E88">
        <f t="shared" si="32"/>
        <v>618.19489959898681</v>
      </c>
      <c r="F88">
        <f t="shared" si="33"/>
        <v>322.69744979949337</v>
      </c>
      <c r="G88">
        <f t="shared" si="36"/>
        <v>199489.91757964689</v>
      </c>
      <c r="H88">
        <f t="shared" si="49"/>
        <v>635597.33226485876</v>
      </c>
      <c r="I88">
        <f t="shared" si="50"/>
        <v>11.700000000000001</v>
      </c>
      <c r="J88">
        <f t="shared" si="37"/>
        <v>0</v>
      </c>
      <c r="K88">
        <f t="shared" si="38"/>
        <v>0.13853466498586589</v>
      </c>
      <c r="L88">
        <f t="shared" si="39"/>
        <v>2.0251981322588577</v>
      </c>
      <c r="M88">
        <f t="shared" si="40"/>
        <v>2.1637327972447236</v>
      </c>
      <c r="N88">
        <v>69</v>
      </c>
      <c r="S88">
        <f t="shared" si="25"/>
        <v>3</v>
      </c>
      <c r="T88">
        <f t="shared" si="26"/>
        <v>21</v>
      </c>
      <c r="U88">
        <f t="shared" si="41"/>
        <v>69</v>
      </c>
      <c r="V88">
        <f>($T$12*'10-day-rainfall'!X75+$T$13*'10-day-rainfall'!Y75+$T$14*'10-day-rainfall'!Z75+$T$15*'10-day-rainfall'!AA75)/12</f>
        <v>2.2080978078654492</v>
      </c>
      <c r="Y88">
        <f t="shared" si="30"/>
        <v>8.3000000000000007</v>
      </c>
      <c r="Z88">
        <f t="shared" si="31"/>
        <v>0</v>
      </c>
      <c r="AA88">
        <f t="shared" si="42"/>
        <v>2.0512742517765288</v>
      </c>
      <c r="AB88">
        <f t="shared" si="43"/>
        <v>0</v>
      </c>
      <c r="AC88">
        <f t="shared" si="44"/>
        <v>0</v>
      </c>
      <c r="AD88">
        <f t="shared" si="45"/>
        <v>8.3000000000000007</v>
      </c>
      <c r="AE88">
        <f t="shared" si="46"/>
        <v>2.0512742517765288</v>
      </c>
      <c r="AF88">
        <f t="shared" si="47"/>
        <v>0</v>
      </c>
      <c r="AG88">
        <f t="shared" si="48"/>
        <v>0</v>
      </c>
    </row>
    <row r="89" spans="1:33" x14ac:dyDescent="0.25">
      <c r="A89">
        <v>70</v>
      </c>
      <c r="B89">
        <v>0.69000000000000006</v>
      </c>
      <c r="C89">
        <f t="shared" si="34"/>
        <v>11.75</v>
      </c>
      <c r="D89">
        <f t="shared" si="35"/>
        <v>0.3490658503988659</v>
      </c>
      <c r="E89">
        <f t="shared" si="32"/>
        <v>618.59489959898679</v>
      </c>
      <c r="F89">
        <f t="shared" si="33"/>
        <v>323.09744979949335</v>
      </c>
      <c r="G89">
        <f t="shared" si="36"/>
        <v>199866.43451940626</v>
      </c>
      <c r="H89">
        <f t="shared" si="49"/>
        <v>645581.23958823574</v>
      </c>
      <c r="I89">
        <f t="shared" si="50"/>
        <v>11.75</v>
      </c>
      <c r="J89">
        <f t="shared" si="37"/>
        <v>0</v>
      </c>
      <c r="K89">
        <f t="shared" si="38"/>
        <v>0.13879613508292102</v>
      </c>
      <c r="L89">
        <f t="shared" si="39"/>
        <v>2.0265981309677072</v>
      </c>
      <c r="M89">
        <f t="shared" si="40"/>
        <v>2.1653942660506282</v>
      </c>
      <c r="N89">
        <v>70</v>
      </c>
      <c r="S89">
        <f t="shared" si="25"/>
        <v>3</v>
      </c>
      <c r="T89">
        <f t="shared" si="26"/>
        <v>22</v>
      </c>
      <c r="U89">
        <f t="shared" si="41"/>
        <v>70</v>
      </c>
      <c r="V89">
        <f>($T$12*'10-day-rainfall'!X76+$T$13*'10-day-rainfall'!Y76+$T$14*'10-day-rainfall'!Z76+$T$15*'10-day-rainfall'!AA76)/12</f>
        <v>2.2080978078654492</v>
      </c>
      <c r="Y89">
        <f t="shared" si="30"/>
        <v>8.3000000000000007</v>
      </c>
      <c r="Z89">
        <f t="shared" si="31"/>
        <v>0</v>
      </c>
      <c r="AA89">
        <f t="shared" si="42"/>
        <v>2.0512742517765288</v>
      </c>
      <c r="AB89">
        <f t="shared" si="43"/>
        <v>0</v>
      </c>
      <c r="AC89">
        <f t="shared" si="44"/>
        <v>0</v>
      </c>
      <c r="AD89">
        <f t="shared" si="45"/>
        <v>8.3000000000000007</v>
      </c>
      <c r="AE89">
        <f t="shared" si="46"/>
        <v>2.0512742517765288</v>
      </c>
      <c r="AF89">
        <f t="shared" si="47"/>
        <v>0</v>
      </c>
      <c r="AG89">
        <f t="shared" si="48"/>
        <v>0</v>
      </c>
    </row>
    <row r="90" spans="1:33" x14ac:dyDescent="0.25">
      <c r="A90">
        <v>71</v>
      </c>
      <c r="B90">
        <v>0.70000000000000007</v>
      </c>
      <c r="C90">
        <f t="shared" si="34"/>
        <v>11.8</v>
      </c>
      <c r="D90">
        <f t="shared" si="35"/>
        <v>0.3490658503988659</v>
      </c>
      <c r="E90">
        <f t="shared" si="32"/>
        <v>618.99489959898676</v>
      </c>
      <c r="F90">
        <f t="shared" si="33"/>
        <v>323.49744979949338</v>
      </c>
      <c r="G90">
        <f t="shared" si="36"/>
        <v>200243.27145916567</v>
      </c>
      <c r="H90">
        <f t="shared" si="49"/>
        <v>655583.98075887549</v>
      </c>
      <c r="I90">
        <f t="shared" si="50"/>
        <v>11.8</v>
      </c>
      <c r="J90">
        <f t="shared" si="37"/>
        <v>0</v>
      </c>
      <c r="K90">
        <f t="shared" si="38"/>
        <v>0.13905782740219838</v>
      </c>
      <c r="L90">
        <f t="shared" si="39"/>
        <v>2.0279981296765572</v>
      </c>
      <c r="M90">
        <f t="shared" si="40"/>
        <v>2.1670559570787558</v>
      </c>
      <c r="N90">
        <v>71</v>
      </c>
      <c r="S90">
        <f t="shared" si="25"/>
        <v>3</v>
      </c>
      <c r="T90">
        <f t="shared" si="26"/>
        <v>23</v>
      </c>
      <c r="U90">
        <f t="shared" si="41"/>
        <v>71</v>
      </c>
      <c r="V90">
        <f>($T$12*'10-day-rainfall'!X77+$T$13*'10-day-rainfall'!Y77+$T$14*'10-day-rainfall'!Z77+$T$15*'10-day-rainfall'!AA77)/12</f>
        <v>2.2080978078654492</v>
      </c>
      <c r="Y90">
        <f t="shared" si="30"/>
        <v>8.3000000000000007</v>
      </c>
      <c r="Z90">
        <f t="shared" si="31"/>
        <v>0</v>
      </c>
      <c r="AA90">
        <f t="shared" si="42"/>
        <v>2.0512742517765288</v>
      </c>
      <c r="AB90">
        <f t="shared" si="43"/>
        <v>0</v>
      </c>
      <c r="AC90">
        <f t="shared" si="44"/>
        <v>0</v>
      </c>
      <c r="AD90">
        <f t="shared" si="45"/>
        <v>8.3000000000000007</v>
      </c>
      <c r="AE90">
        <f t="shared" si="46"/>
        <v>2.0512742517765288</v>
      </c>
      <c r="AF90">
        <f t="shared" si="47"/>
        <v>0</v>
      </c>
      <c r="AG90">
        <f t="shared" si="48"/>
        <v>0</v>
      </c>
    </row>
    <row r="91" spans="1:33" x14ac:dyDescent="0.25">
      <c r="A91">
        <v>72</v>
      </c>
      <c r="B91">
        <v>0.71</v>
      </c>
      <c r="C91">
        <f t="shared" si="34"/>
        <v>11.850000000000001</v>
      </c>
      <c r="D91">
        <f t="shared" si="35"/>
        <v>0.3490658503988659</v>
      </c>
      <c r="E91">
        <f t="shared" si="32"/>
        <v>619.39489959898674</v>
      </c>
      <c r="F91">
        <f t="shared" si="33"/>
        <v>323.89744979949342</v>
      </c>
      <c r="G91">
        <f t="shared" si="36"/>
        <v>200620.42839892508</v>
      </c>
      <c r="H91">
        <f t="shared" si="49"/>
        <v>665605.57177677681</v>
      </c>
      <c r="I91">
        <f t="shared" si="50"/>
        <v>11.850000000000001</v>
      </c>
      <c r="J91">
        <f t="shared" si="37"/>
        <v>0</v>
      </c>
      <c r="K91">
        <f t="shared" si="38"/>
        <v>0.13931974194369798</v>
      </c>
      <c r="L91">
        <f t="shared" si="39"/>
        <v>2.0293981283854068</v>
      </c>
      <c r="M91">
        <f t="shared" si="40"/>
        <v>2.1687178703291048</v>
      </c>
      <c r="N91">
        <v>72</v>
      </c>
      <c r="S91">
        <f t="shared" si="25"/>
        <v>3</v>
      </c>
      <c r="T91">
        <f t="shared" si="26"/>
        <v>24</v>
      </c>
      <c r="U91">
        <f t="shared" si="41"/>
        <v>72</v>
      </c>
      <c r="V91">
        <f>($T$12*'10-day-rainfall'!X78+$T$13*'10-day-rainfall'!Y78+$T$14*'10-day-rainfall'!Z78+$T$15*'10-day-rainfall'!AA78)/12</f>
        <v>2.2080978078654492</v>
      </c>
      <c r="Y91">
        <f t="shared" si="30"/>
        <v>8.3000000000000007</v>
      </c>
      <c r="Z91">
        <f t="shared" si="31"/>
        <v>0</v>
      </c>
      <c r="AA91">
        <f t="shared" si="42"/>
        <v>2.0512742517765288</v>
      </c>
      <c r="AB91">
        <f t="shared" si="43"/>
        <v>0</v>
      </c>
      <c r="AC91">
        <f t="shared" si="44"/>
        <v>0</v>
      </c>
      <c r="AD91">
        <f t="shared" si="45"/>
        <v>8.3000000000000007</v>
      </c>
      <c r="AE91">
        <f t="shared" si="46"/>
        <v>2.0512742517765288</v>
      </c>
      <c r="AF91">
        <f t="shared" si="47"/>
        <v>0</v>
      </c>
      <c r="AG91">
        <f t="shared" si="48"/>
        <v>0</v>
      </c>
    </row>
    <row r="92" spans="1:33" x14ac:dyDescent="0.25">
      <c r="A92">
        <v>73</v>
      </c>
      <c r="B92">
        <v>0.72</v>
      </c>
      <c r="C92">
        <f t="shared" si="34"/>
        <v>11.9</v>
      </c>
      <c r="D92">
        <f t="shared" si="35"/>
        <v>0.3490658503988659</v>
      </c>
      <c r="E92">
        <f t="shared" si="32"/>
        <v>619.79489959898672</v>
      </c>
      <c r="F92">
        <f t="shared" si="33"/>
        <v>324.29744979949339</v>
      </c>
      <c r="G92">
        <f t="shared" si="36"/>
        <v>200997.90533868445</v>
      </c>
      <c r="H92">
        <f t="shared" si="49"/>
        <v>675646.02864193858</v>
      </c>
      <c r="I92">
        <f t="shared" si="50"/>
        <v>11.9</v>
      </c>
      <c r="J92">
        <f t="shared" si="37"/>
        <v>0</v>
      </c>
      <c r="K92">
        <f t="shared" si="38"/>
        <v>0.13958187870741975</v>
      </c>
      <c r="L92">
        <f t="shared" si="39"/>
        <v>2.0307981270942563</v>
      </c>
      <c r="M92">
        <f t="shared" si="40"/>
        <v>2.1703800058016762</v>
      </c>
      <c r="N92">
        <v>73</v>
      </c>
      <c r="S92">
        <f t="shared" si="25"/>
        <v>4</v>
      </c>
      <c r="T92">
        <f t="shared" si="26"/>
        <v>1</v>
      </c>
      <c r="U92">
        <f t="shared" si="41"/>
        <v>73</v>
      </c>
      <c r="V92">
        <f>($T$12*'10-day-rainfall'!X79+$T$13*'10-day-rainfall'!Y79+$T$14*'10-day-rainfall'!Z79+$T$15*'10-day-rainfall'!AA79)/12</f>
        <v>2.2080978078654492</v>
      </c>
      <c r="Y92">
        <f t="shared" si="30"/>
        <v>8.3000000000000007</v>
      </c>
      <c r="Z92">
        <f t="shared" si="31"/>
        <v>0</v>
      </c>
      <c r="AA92">
        <f t="shared" si="42"/>
        <v>2.0512742517765288</v>
      </c>
      <c r="AB92">
        <f t="shared" si="43"/>
        <v>0</v>
      </c>
      <c r="AC92">
        <f t="shared" si="44"/>
        <v>0</v>
      </c>
      <c r="AD92">
        <f t="shared" si="45"/>
        <v>8.3000000000000007</v>
      </c>
      <c r="AE92">
        <f t="shared" si="46"/>
        <v>2.0512742517765288</v>
      </c>
      <c r="AF92">
        <f t="shared" si="47"/>
        <v>0</v>
      </c>
      <c r="AG92">
        <f t="shared" si="48"/>
        <v>0</v>
      </c>
    </row>
    <row r="93" spans="1:33" x14ac:dyDescent="0.25">
      <c r="A93">
        <v>74</v>
      </c>
      <c r="B93">
        <v>0.73</v>
      </c>
      <c r="C93">
        <f t="shared" si="34"/>
        <v>11.950000000000001</v>
      </c>
      <c r="D93">
        <f t="shared" si="35"/>
        <v>0.3490658503988659</v>
      </c>
      <c r="E93">
        <f t="shared" si="32"/>
        <v>620.19489959898681</v>
      </c>
      <c r="F93">
        <f t="shared" si="33"/>
        <v>324.69744979949337</v>
      </c>
      <c r="G93">
        <f t="shared" si="36"/>
        <v>201375.70227844384</v>
      </c>
      <c r="H93">
        <f t="shared" si="49"/>
        <v>685705.36735436076</v>
      </c>
      <c r="I93">
        <f t="shared" si="50"/>
        <v>11.950000000000001</v>
      </c>
      <c r="J93">
        <f t="shared" si="37"/>
        <v>0</v>
      </c>
      <c r="K93">
        <f t="shared" si="38"/>
        <v>0.13984423769336377</v>
      </c>
      <c r="L93">
        <f t="shared" si="39"/>
        <v>2.0321981258031063</v>
      </c>
      <c r="M93">
        <f t="shared" si="40"/>
        <v>2.1720423634964701</v>
      </c>
      <c r="N93">
        <v>74</v>
      </c>
      <c r="S93">
        <f t="shared" si="25"/>
        <v>4</v>
      </c>
      <c r="T93">
        <f t="shared" si="26"/>
        <v>2</v>
      </c>
      <c r="U93">
        <f t="shared" si="41"/>
        <v>74</v>
      </c>
      <c r="V93">
        <f>($T$12*'10-day-rainfall'!X80+$T$13*'10-day-rainfall'!Y80+$T$14*'10-day-rainfall'!Z80+$T$15*'10-day-rainfall'!AA80)/12</f>
        <v>2.2080978078654492</v>
      </c>
      <c r="Y93">
        <f t="shared" si="30"/>
        <v>8.3000000000000007</v>
      </c>
      <c r="Z93">
        <f t="shared" si="31"/>
        <v>0</v>
      </c>
      <c r="AA93">
        <f t="shared" si="42"/>
        <v>2.0512742517765288</v>
      </c>
      <c r="AB93">
        <f t="shared" si="43"/>
        <v>0</v>
      </c>
      <c r="AC93">
        <f t="shared" si="44"/>
        <v>0</v>
      </c>
      <c r="AD93">
        <f t="shared" si="45"/>
        <v>8.3000000000000007</v>
      </c>
      <c r="AE93">
        <f t="shared" si="46"/>
        <v>2.0512742517765288</v>
      </c>
      <c r="AF93">
        <f t="shared" si="47"/>
        <v>0</v>
      </c>
      <c r="AG93">
        <f t="shared" si="48"/>
        <v>0</v>
      </c>
    </row>
    <row r="94" spans="1:33" x14ac:dyDescent="0.25">
      <c r="A94">
        <v>75</v>
      </c>
      <c r="B94">
        <v>0.74</v>
      </c>
      <c r="C94">
        <f t="shared" si="34"/>
        <v>12</v>
      </c>
      <c r="D94">
        <f t="shared" si="35"/>
        <v>0.3490658503988659</v>
      </c>
      <c r="E94">
        <f t="shared" si="32"/>
        <v>620.59489959898679</v>
      </c>
      <c r="F94">
        <f t="shared" si="33"/>
        <v>325.09744979949335</v>
      </c>
      <c r="G94">
        <f t="shared" si="36"/>
        <v>201753.81921820322</v>
      </c>
      <c r="H94">
        <f t="shared" si="49"/>
        <v>695783.60391404189</v>
      </c>
      <c r="I94">
        <f t="shared" si="50"/>
        <v>12</v>
      </c>
      <c r="J94">
        <f t="shared" si="37"/>
        <v>0</v>
      </c>
      <c r="K94">
        <f t="shared" si="38"/>
        <v>0.14010681890152998</v>
      </c>
      <c r="L94">
        <f t="shared" si="39"/>
        <v>2.0335981245119559</v>
      </c>
      <c r="M94">
        <f t="shared" si="40"/>
        <v>2.1737049434134859</v>
      </c>
      <c r="N94">
        <v>75</v>
      </c>
      <c r="S94">
        <f t="shared" si="25"/>
        <v>4</v>
      </c>
      <c r="T94">
        <f t="shared" si="26"/>
        <v>3</v>
      </c>
      <c r="U94">
        <f t="shared" si="41"/>
        <v>75</v>
      </c>
      <c r="V94">
        <f>($T$12*'10-day-rainfall'!X81+$T$13*'10-day-rainfall'!Y81+$T$14*'10-day-rainfall'!Z81+$T$15*'10-day-rainfall'!AA81)/12</f>
        <v>2.2080978078654492</v>
      </c>
      <c r="Y94">
        <f t="shared" si="30"/>
        <v>8.3000000000000007</v>
      </c>
      <c r="Z94">
        <f t="shared" si="31"/>
        <v>0</v>
      </c>
      <c r="AA94">
        <f t="shared" si="42"/>
        <v>2.0512742517765288</v>
      </c>
      <c r="AB94">
        <f t="shared" si="43"/>
        <v>0</v>
      </c>
      <c r="AC94">
        <f t="shared" si="44"/>
        <v>0</v>
      </c>
      <c r="AD94">
        <f t="shared" si="45"/>
        <v>8.3000000000000007</v>
      </c>
      <c r="AE94">
        <f t="shared" si="46"/>
        <v>2.0512742517765288</v>
      </c>
      <c r="AF94">
        <f t="shared" si="47"/>
        <v>0</v>
      </c>
      <c r="AG94">
        <f t="shared" si="48"/>
        <v>0</v>
      </c>
    </row>
    <row r="95" spans="1:33" x14ac:dyDescent="0.25">
      <c r="A95">
        <v>76</v>
      </c>
      <c r="B95">
        <v>0.75</v>
      </c>
      <c r="C95">
        <f t="shared" si="34"/>
        <v>12.05</v>
      </c>
      <c r="D95">
        <f t="shared" si="35"/>
        <v>0.3490658503988659</v>
      </c>
      <c r="E95">
        <f t="shared" si="32"/>
        <v>620.99489959898676</v>
      </c>
      <c r="F95">
        <f t="shared" si="33"/>
        <v>325.49744979949338</v>
      </c>
      <c r="G95">
        <f t="shared" si="36"/>
        <v>202132.25615796263</v>
      </c>
      <c r="H95">
        <f t="shared" si="49"/>
        <v>705880.7543209818</v>
      </c>
      <c r="I95">
        <f t="shared" si="50"/>
        <v>12.05</v>
      </c>
      <c r="J95">
        <f t="shared" si="37"/>
        <v>0</v>
      </c>
      <c r="K95">
        <f t="shared" si="38"/>
        <v>0.14036962233191849</v>
      </c>
      <c r="L95">
        <f t="shared" si="39"/>
        <v>2.0349981232208054</v>
      </c>
      <c r="M95">
        <f t="shared" si="40"/>
        <v>2.1753677455527241</v>
      </c>
      <c r="N95">
        <v>76</v>
      </c>
      <c r="S95">
        <f t="shared" si="25"/>
        <v>4</v>
      </c>
      <c r="T95">
        <f t="shared" si="26"/>
        <v>4</v>
      </c>
      <c r="U95">
        <f t="shared" si="41"/>
        <v>76</v>
      </c>
      <c r="V95">
        <f>($T$12*'10-day-rainfall'!X82+$T$13*'10-day-rainfall'!Y82+$T$14*'10-day-rainfall'!Z82+$T$15*'10-day-rainfall'!AA82)/12</f>
        <v>2.2080978078654492</v>
      </c>
      <c r="Y95">
        <f t="shared" si="30"/>
        <v>8.3000000000000007</v>
      </c>
      <c r="Z95">
        <f t="shared" si="31"/>
        <v>0</v>
      </c>
      <c r="AA95">
        <f t="shared" si="42"/>
        <v>2.0512742517765288</v>
      </c>
      <c r="AB95">
        <f t="shared" si="43"/>
        <v>0</v>
      </c>
      <c r="AC95">
        <f t="shared" si="44"/>
        <v>0</v>
      </c>
      <c r="AD95">
        <f t="shared" si="45"/>
        <v>8.3000000000000007</v>
      </c>
      <c r="AE95">
        <f t="shared" si="46"/>
        <v>2.0512742517765288</v>
      </c>
      <c r="AF95">
        <f t="shared" si="47"/>
        <v>0</v>
      </c>
      <c r="AG95">
        <f t="shared" si="48"/>
        <v>0</v>
      </c>
    </row>
    <row r="96" spans="1:33" x14ac:dyDescent="0.25">
      <c r="A96">
        <v>77</v>
      </c>
      <c r="B96">
        <v>0.76</v>
      </c>
      <c r="C96">
        <f t="shared" si="34"/>
        <v>12.100000000000001</v>
      </c>
      <c r="D96">
        <f t="shared" si="35"/>
        <v>0.3490658503988659</v>
      </c>
      <c r="E96">
        <f t="shared" si="32"/>
        <v>621.39489959898674</v>
      </c>
      <c r="F96">
        <f t="shared" si="33"/>
        <v>325.89744979949342</v>
      </c>
      <c r="G96">
        <f t="shared" si="36"/>
        <v>202511.01309772203</v>
      </c>
      <c r="H96">
        <f t="shared" si="49"/>
        <v>715996.83457517938</v>
      </c>
      <c r="I96">
        <f t="shared" si="50"/>
        <v>12.100000000000001</v>
      </c>
      <c r="J96">
        <f t="shared" si="37"/>
        <v>0</v>
      </c>
      <c r="K96">
        <f t="shared" si="38"/>
        <v>0.14063264798452918</v>
      </c>
      <c r="L96">
        <f t="shared" si="39"/>
        <v>2.0363981219296554</v>
      </c>
      <c r="M96">
        <f t="shared" si="40"/>
        <v>2.1770307699141846</v>
      </c>
      <c r="N96">
        <v>77</v>
      </c>
      <c r="S96">
        <f t="shared" si="25"/>
        <v>4</v>
      </c>
      <c r="T96">
        <f t="shared" si="26"/>
        <v>5</v>
      </c>
      <c r="U96">
        <f t="shared" si="41"/>
        <v>77</v>
      </c>
      <c r="V96">
        <f>($T$12*'10-day-rainfall'!X83+$T$13*'10-day-rainfall'!Y83+$T$14*'10-day-rainfall'!Z83+$T$15*'10-day-rainfall'!AA83)/12</f>
        <v>2.2080978078654492</v>
      </c>
      <c r="Y96">
        <f t="shared" si="30"/>
        <v>8.3000000000000007</v>
      </c>
      <c r="Z96">
        <f t="shared" si="31"/>
        <v>0</v>
      </c>
      <c r="AA96">
        <f t="shared" si="42"/>
        <v>2.0512742517765288</v>
      </c>
      <c r="AB96">
        <f t="shared" si="43"/>
        <v>0</v>
      </c>
      <c r="AC96">
        <f t="shared" si="44"/>
        <v>0</v>
      </c>
      <c r="AD96">
        <f t="shared" si="45"/>
        <v>8.3000000000000007</v>
      </c>
      <c r="AE96">
        <f t="shared" si="46"/>
        <v>2.0512742517765288</v>
      </c>
      <c r="AF96">
        <f t="shared" si="47"/>
        <v>0</v>
      </c>
      <c r="AG96">
        <f t="shared" si="48"/>
        <v>0</v>
      </c>
    </row>
    <row r="97" spans="1:33" x14ac:dyDescent="0.25">
      <c r="A97">
        <v>78</v>
      </c>
      <c r="B97">
        <v>0.77</v>
      </c>
      <c r="C97">
        <f t="shared" si="34"/>
        <v>12.15</v>
      </c>
      <c r="D97">
        <f t="shared" si="35"/>
        <v>0.3490658503988659</v>
      </c>
      <c r="E97">
        <f t="shared" si="32"/>
        <v>621.79489959898672</v>
      </c>
      <c r="F97">
        <f t="shared" si="33"/>
        <v>326.29744979949339</v>
      </c>
      <c r="G97">
        <f t="shared" si="36"/>
        <v>202890.09003748139</v>
      </c>
      <c r="H97">
        <f t="shared" si="49"/>
        <v>726131.86067663354</v>
      </c>
      <c r="I97">
        <f t="shared" si="50"/>
        <v>12.15</v>
      </c>
      <c r="J97">
        <f t="shared" si="37"/>
        <v>0</v>
      </c>
      <c r="K97">
        <f t="shared" si="38"/>
        <v>0.14089589585936207</v>
      </c>
      <c r="L97">
        <f t="shared" si="39"/>
        <v>2.037798120638505</v>
      </c>
      <c r="M97">
        <f t="shared" si="40"/>
        <v>2.1786940164978672</v>
      </c>
      <c r="N97">
        <v>78</v>
      </c>
      <c r="S97">
        <f t="shared" si="25"/>
        <v>4</v>
      </c>
      <c r="T97">
        <f t="shared" si="26"/>
        <v>6</v>
      </c>
      <c r="U97">
        <f t="shared" si="41"/>
        <v>78</v>
      </c>
      <c r="V97">
        <f>($T$12*'10-day-rainfall'!X84+$T$13*'10-day-rainfall'!Y84+$T$14*'10-day-rainfall'!Z84+$T$15*'10-day-rainfall'!AA84)/12</f>
        <v>2.2080978078654492</v>
      </c>
      <c r="Y97">
        <f t="shared" si="30"/>
        <v>8.3000000000000007</v>
      </c>
      <c r="Z97">
        <f t="shared" si="31"/>
        <v>0</v>
      </c>
      <c r="AA97">
        <f t="shared" si="42"/>
        <v>2.0512742517765288</v>
      </c>
      <c r="AB97">
        <f t="shared" si="43"/>
        <v>0</v>
      </c>
      <c r="AC97">
        <f t="shared" si="44"/>
        <v>0</v>
      </c>
      <c r="AD97">
        <f t="shared" si="45"/>
        <v>8.3000000000000007</v>
      </c>
      <c r="AE97">
        <f t="shared" si="46"/>
        <v>2.0512742517765288</v>
      </c>
      <c r="AF97">
        <f t="shared" si="47"/>
        <v>0</v>
      </c>
      <c r="AG97">
        <f t="shared" si="48"/>
        <v>0</v>
      </c>
    </row>
    <row r="98" spans="1:33" x14ac:dyDescent="0.25">
      <c r="A98">
        <v>79</v>
      </c>
      <c r="B98">
        <v>0.78</v>
      </c>
      <c r="C98">
        <f t="shared" si="34"/>
        <v>12.200000000000001</v>
      </c>
      <c r="D98">
        <f t="shared" si="35"/>
        <v>0.3490658503988659</v>
      </c>
      <c r="E98">
        <f t="shared" si="32"/>
        <v>622.19489959898681</v>
      </c>
      <c r="F98">
        <f t="shared" si="33"/>
        <v>326.69744979949337</v>
      </c>
      <c r="G98">
        <f t="shared" si="36"/>
        <v>203269.4869772408</v>
      </c>
      <c r="H98">
        <f t="shared" si="49"/>
        <v>736285.84862534411</v>
      </c>
      <c r="I98">
        <f t="shared" si="50"/>
        <v>12.200000000000001</v>
      </c>
      <c r="J98">
        <f t="shared" si="37"/>
        <v>0</v>
      </c>
      <c r="K98">
        <f t="shared" si="38"/>
        <v>0.14115936595641723</v>
      </c>
      <c r="L98">
        <f t="shared" si="39"/>
        <v>2.0391981193473545</v>
      </c>
      <c r="M98">
        <f t="shared" si="40"/>
        <v>2.1803574853037717</v>
      </c>
      <c r="N98">
        <v>79</v>
      </c>
      <c r="S98">
        <f t="shared" si="25"/>
        <v>4</v>
      </c>
      <c r="T98">
        <f t="shared" si="26"/>
        <v>7</v>
      </c>
      <c r="U98">
        <f t="shared" si="41"/>
        <v>79</v>
      </c>
      <c r="V98">
        <f>($T$12*'10-day-rainfall'!X85+$T$13*'10-day-rainfall'!Y85+$T$14*'10-day-rainfall'!Z85+$T$15*'10-day-rainfall'!AA85)/12</f>
        <v>2.2080978078654492</v>
      </c>
      <c r="Y98">
        <f t="shared" si="30"/>
        <v>8.3000000000000007</v>
      </c>
      <c r="Z98">
        <f t="shared" si="31"/>
        <v>0</v>
      </c>
      <c r="AA98">
        <f t="shared" si="42"/>
        <v>2.0512742517765288</v>
      </c>
      <c r="AB98">
        <f t="shared" si="43"/>
        <v>0</v>
      </c>
      <c r="AC98">
        <f t="shared" si="44"/>
        <v>0</v>
      </c>
      <c r="AD98">
        <f t="shared" si="45"/>
        <v>8.3000000000000007</v>
      </c>
      <c r="AE98">
        <f t="shared" si="46"/>
        <v>2.0512742517765288</v>
      </c>
      <c r="AF98">
        <f t="shared" si="47"/>
        <v>0</v>
      </c>
      <c r="AG98">
        <f t="shared" si="48"/>
        <v>0</v>
      </c>
    </row>
    <row r="99" spans="1:33" x14ac:dyDescent="0.25">
      <c r="A99">
        <v>80</v>
      </c>
      <c r="B99">
        <v>0.79</v>
      </c>
      <c r="C99">
        <f t="shared" si="34"/>
        <v>12.25</v>
      </c>
      <c r="D99">
        <f t="shared" si="35"/>
        <v>0.3490658503988659</v>
      </c>
      <c r="E99">
        <f t="shared" si="32"/>
        <v>622.59489959898679</v>
      </c>
      <c r="F99">
        <f t="shared" si="33"/>
        <v>327.09744979949335</v>
      </c>
      <c r="G99">
        <f t="shared" si="36"/>
        <v>203649.20391700018</v>
      </c>
      <c r="H99">
        <f t="shared" si="49"/>
        <v>746458.81442130974</v>
      </c>
      <c r="I99">
        <f t="shared" si="50"/>
        <v>12.25</v>
      </c>
      <c r="J99">
        <f t="shared" si="37"/>
        <v>0</v>
      </c>
      <c r="K99">
        <f t="shared" si="38"/>
        <v>0.14142305827569457</v>
      </c>
      <c r="L99">
        <f t="shared" si="39"/>
        <v>2.0405981180562045</v>
      </c>
      <c r="M99">
        <f t="shared" si="40"/>
        <v>2.1820211763318991</v>
      </c>
      <c r="N99">
        <v>80</v>
      </c>
      <c r="S99">
        <f t="shared" si="25"/>
        <v>4</v>
      </c>
      <c r="T99">
        <f t="shared" si="26"/>
        <v>8</v>
      </c>
      <c r="U99">
        <f t="shared" si="41"/>
        <v>80</v>
      </c>
      <c r="V99">
        <f>($T$12*'10-day-rainfall'!X86+$T$13*'10-day-rainfall'!Y86+$T$14*'10-day-rainfall'!Z86+$T$15*'10-day-rainfall'!AA86)/12</f>
        <v>2.2080978078654492</v>
      </c>
      <c r="Y99">
        <f t="shared" si="30"/>
        <v>8.3000000000000007</v>
      </c>
      <c r="Z99">
        <f t="shared" si="31"/>
        <v>1.1519245032103996E-2</v>
      </c>
      <c r="AA99">
        <f t="shared" si="42"/>
        <v>2.0512742517765288</v>
      </c>
      <c r="AB99">
        <f t="shared" si="43"/>
        <v>0</v>
      </c>
      <c r="AC99">
        <f t="shared" si="44"/>
        <v>0</v>
      </c>
      <c r="AD99">
        <f t="shared" si="45"/>
        <v>8.3000000000000007</v>
      </c>
      <c r="AE99">
        <f t="shared" si="46"/>
        <v>2.0512742517765288</v>
      </c>
      <c r="AF99">
        <f t="shared" si="47"/>
        <v>0</v>
      </c>
      <c r="AG99">
        <f t="shared" si="48"/>
        <v>0</v>
      </c>
    </row>
    <row r="100" spans="1:33" x14ac:dyDescent="0.25">
      <c r="A100">
        <v>81</v>
      </c>
      <c r="B100">
        <v>0.8</v>
      </c>
      <c r="C100">
        <f t="shared" si="34"/>
        <v>12.3</v>
      </c>
      <c r="D100">
        <f t="shared" si="35"/>
        <v>0.3490658503988659</v>
      </c>
      <c r="E100">
        <f t="shared" si="32"/>
        <v>622.99489959898676</v>
      </c>
      <c r="F100">
        <f t="shared" si="33"/>
        <v>327.49744979949338</v>
      </c>
      <c r="G100">
        <f t="shared" si="36"/>
        <v>204029.2408567596</v>
      </c>
      <c r="H100">
        <f t="shared" si="49"/>
        <v>756650.77406453027</v>
      </c>
      <c r="I100">
        <f t="shared" si="50"/>
        <v>12.3</v>
      </c>
      <c r="J100">
        <f t="shared" si="37"/>
        <v>0</v>
      </c>
      <c r="K100">
        <f t="shared" si="38"/>
        <v>0.14168697281719417</v>
      </c>
      <c r="L100">
        <f t="shared" si="39"/>
        <v>2.041998116765054</v>
      </c>
      <c r="M100">
        <f t="shared" si="40"/>
        <v>2.1836850895822484</v>
      </c>
      <c r="N100">
        <v>81</v>
      </c>
      <c r="S100">
        <f t="shared" si="25"/>
        <v>4</v>
      </c>
      <c r="T100">
        <f t="shared" si="26"/>
        <v>9</v>
      </c>
      <c r="U100">
        <f t="shared" si="41"/>
        <v>81</v>
      </c>
      <c r="V100">
        <f>($T$12*'10-day-rainfall'!X87+$T$13*'10-day-rainfall'!Y87+$T$14*'10-day-rainfall'!Z87+$T$15*'10-day-rainfall'!AA87)/12</f>
        <v>2.2090498115871107</v>
      </c>
      <c r="Y100">
        <f t="shared" si="30"/>
        <v>8.3000000000000007</v>
      </c>
      <c r="Z100">
        <f t="shared" si="31"/>
        <v>6.283247506742265E-2</v>
      </c>
      <c r="AA100">
        <f t="shared" si="42"/>
        <v>2.0512742517765288</v>
      </c>
      <c r="AB100">
        <f t="shared" si="43"/>
        <v>0</v>
      </c>
      <c r="AC100">
        <f t="shared" si="44"/>
        <v>0</v>
      </c>
      <c r="AD100">
        <f t="shared" si="45"/>
        <v>8.3000000000000007</v>
      </c>
      <c r="AE100">
        <f t="shared" si="46"/>
        <v>2.0512742517765288</v>
      </c>
      <c r="AF100">
        <f t="shared" si="47"/>
        <v>0</v>
      </c>
      <c r="AG100">
        <f t="shared" si="48"/>
        <v>0</v>
      </c>
    </row>
    <row r="101" spans="1:33" x14ac:dyDescent="0.25">
      <c r="A101">
        <v>82</v>
      </c>
      <c r="B101">
        <v>0.81</v>
      </c>
      <c r="C101">
        <f t="shared" si="34"/>
        <v>12.350000000000001</v>
      </c>
      <c r="D101">
        <f t="shared" si="35"/>
        <v>0.3490658503988659</v>
      </c>
      <c r="E101">
        <f t="shared" si="32"/>
        <v>623.39489959898674</v>
      </c>
      <c r="F101">
        <f t="shared" si="33"/>
        <v>327.89744979949342</v>
      </c>
      <c r="G101">
        <f t="shared" si="36"/>
        <v>204409.597796519</v>
      </c>
      <c r="H101">
        <f t="shared" si="49"/>
        <v>766861.74355500459</v>
      </c>
      <c r="I101">
        <f t="shared" si="50"/>
        <v>12.350000000000001</v>
      </c>
      <c r="J101">
        <f t="shared" si="37"/>
        <v>0</v>
      </c>
      <c r="K101">
        <f t="shared" si="38"/>
        <v>0.14195110958091597</v>
      </c>
      <c r="L101">
        <f t="shared" si="39"/>
        <v>2.0433981154739036</v>
      </c>
      <c r="M101">
        <f t="shared" si="40"/>
        <v>2.1853492250548197</v>
      </c>
      <c r="N101">
        <v>82</v>
      </c>
      <c r="S101">
        <f t="shared" si="25"/>
        <v>4</v>
      </c>
      <c r="T101">
        <f t="shared" si="26"/>
        <v>10</v>
      </c>
      <c r="U101">
        <f t="shared" si="41"/>
        <v>82</v>
      </c>
      <c r="V101">
        <f>($T$12*'10-day-rainfall'!X88+$T$13*'10-day-rainfall'!Y88+$T$14*'10-day-rainfall'!Z88+$T$15*'10-day-rainfall'!AA88)/12</f>
        <v>2.2142425781216084</v>
      </c>
      <c r="Y101">
        <f t="shared" si="30"/>
        <v>8.3000000000000007</v>
      </c>
      <c r="Z101">
        <f t="shared" si="31"/>
        <v>0.13436797357014219</v>
      </c>
      <c r="AA101">
        <f t="shared" si="42"/>
        <v>2.0512742517765288</v>
      </c>
      <c r="AB101">
        <f t="shared" si="43"/>
        <v>0</v>
      </c>
      <c r="AC101">
        <f t="shared" si="44"/>
        <v>0</v>
      </c>
      <c r="AD101">
        <f t="shared" si="45"/>
        <v>8.3000000000000007</v>
      </c>
      <c r="AE101">
        <f t="shared" si="46"/>
        <v>2.0512742517765288</v>
      </c>
      <c r="AF101">
        <f t="shared" si="47"/>
        <v>0</v>
      </c>
      <c r="AG101">
        <f t="shared" si="48"/>
        <v>0</v>
      </c>
    </row>
    <row r="102" spans="1:33" x14ac:dyDescent="0.25">
      <c r="A102">
        <v>83</v>
      </c>
      <c r="B102">
        <v>0.82000000000000006</v>
      </c>
      <c r="C102">
        <f t="shared" si="34"/>
        <v>12.400000000000002</v>
      </c>
      <c r="D102">
        <f t="shared" si="35"/>
        <v>0.3490658503988659</v>
      </c>
      <c r="E102">
        <f t="shared" si="32"/>
        <v>623.79489959898683</v>
      </c>
      <c r="F102">
        <f t="shared" si="33"/>
        <v>328.29744979949339</v>
      </c>
      <c r="G102">
        <f t="shared" si="36"/>
        <v>204790.2747362784</v>
      </c>
      <c r="H102">
        <f t="shared" si="49"/>
        <v>777091.73889273196</v>
      </c>
      <c r="I102">
        <f t="shared" si="50"/>
        <v>12.400000000000002</v>
      </c>
      <c r="J102">
        <f t="shared" si="37"/>
        <v>0</v>
      </c>
      <c r="K102">
        <f t="shared" si="38"/>
        <v>0.14221546856685999</v>
      </c>
      <c r="L102">
        <f t="shared" si="39"/>
        <v>2.0447981141827536</v>
      </c>
      <c r="M102">
        <f t="shared" si="40"/>
        <v>2.1870135827496138</v>
      </c>
      <c r="N102">
        <v>83</v>
      </c>
      <c r="S102">
        <f t="shared" si="25"/>
        <v>4</v>
      </c>
      <c r="T102">
        <f t="shared" si="26"/>
        <v>11</v>
      </c>
      <c r="U102">
        <f t="shared" si="41"/>
        <v>83</v>
      </c>
      <c r="V102">
        <f>($T$12*'10-day-rainfall'!X89+$T$13*'10-day-rainfall'!Y89+$T$14*'10-day-rainfall'!Z89+$T$15*'10-day-rainfall'!AA89)/12</f>
        <v>2.2253473693257524</v>
      </c>
      <c r="Y102">
        <f t="shared" si="30"/>
        <v>8.3000000000000007</v>
      </c>
      <c r="Z102">
        <f t="shared" si="31"/>
        <v>0.23384298431349135</v>
      </c>
      <c r="AA102">
        <f t="shared" si="42"/>
        <v>2.0512742517765288</v>
      </c>
      <c r="AB102">
        <f t="shared" si="43"/>
        <v>0</v>
      </c>
      <c r="AC102">
        <f t="shared" si="44"/>
        <v>0</v>
      </c>
      <c r="AD102">
        <f t="shared" si="45"/>
        <v>8.3000000000000007</v>
      </c>
      <c r="AE102">
        <f t="shared" si="46"/>
        <v>2.0512742517765288</v>
      </c>
      <c r="AF102">
        <f t="shared" si="47"/>
        <v>0</v>
      </c>
      <c r="AG102">
        <f t="shared" si="48"/>
        <v>0</v>
      </c>
    </row>
    <row r="103" spans="1:33" x14ac:dyDescent="0.25">
      <c r="A103">
        <v>84</v>
      </c>
      <c r="B103">
        <v>0.83000000000000007</v>
      </c>
      <c r="C103">
        <f t="shared" si="34"/>
        <v>12.450000000000001</v>
      </c>
      <c r="D103">
        <f t="shared" si="35"/>
        <v>0.3490658503988659</v>
      </c>
      <c r="E103">
        <f t="shared" si="32"/>
        <v>624.19489959898681</v>
      </c>
      <c r="F103">
        <f t="shared" si="33"/>
        <v>328.69744979949337</v>
      </c>
      <c r="G103">
        <f t="shared" si="36"/>
        <v>205171.27167603778</v>
      </c>
      <c r="H103">
        <f t="shared" si="49"/>
        <v>787340.77607771126</v>
      </c>
      <c r="I103">
        <f t="shared" si="50"/>
        <v>12.450000000000001</v>
      </c>
      <c r="J103">
        <f t="shared" si="37"/>
        <v>0</v>
      </c>
      <c r="K103">
        <f t="shared" si="38"/>
        <v>0.14248004977502624</v>
      </c>
      <c r="L103">
        <f t="shared" si="39"/>
        <v>2.0461981128916031</v>
      </c>
      <c r="M103">
        <f t="shared" si="40"/>
        <v>2.1886781626666294</v>
      </c>
      <c r="N103">
        <v>84</v>
      </c>
      <c r="S103">
        <f t="shared" si="25"/>
        <v>4</v>
      </c>
      <c r="T103">
        <f t="shared" si="26"/>
        <v>12</v>
      </c>
      <c r="U103">
        <f t="shared" si="41"/>
        <v>84</v>
      </c>
      <c r="V103">
        <f>($T$12*'10-day-rainfall'!X90+$T$13*'10-day-rainfall'!Y90+$T$14*'10-day-rainfall'!Z90+$T$15*'10-day-rainfall'!AA90)/12</f>
        <v>2.2446732357979418</v>
      </c>
      <c r="Y103">
        <f t="shared" si="30"/>
        <v>8.3000000000000007</v>
      </c>
      <c r="Z103">
        <f t="shared" si="31"/>
        <v>0.3795287333989566</v>
      </c>
      <c r="AA103">
        <f t="shared" si="42"/>
        <v>2.0512742517765288</v>
      </c>
      <c r="AB103">
        <f t="shared" si="43"/>
        <v>0</v>
      </c>
      <c r="AC103">
        <f t="shared" si="44"/>
        <v>0</v>
      </c>
      <c r="AD103">
        <f t="shared" si="45"/>
        <v>8.3000000000000007</v>
      </c>
      <c r="AE103">
        <f t="shared" si="46"/>
        <v>2.0512742517765288</v>
      </c>
      <c r="AF103">
        <f t="shared" si="47"/>
        <v>0</v>
      </c>
      <c r="AG103">
        <f t="shared" si="48"/>
        <v>0</v>
      </c>
    </row>
    <row r="104" spans="1:33" x14ac:dyDescent="0.25">
      <c r="A104">
        <v>85</v>
      </c>
      <c r="B104">
        <v>0.84</v>
      </c>
      <c r="C104">
        <f t="shared" si="34"/>
        <v>12.5</v>
      </c>
      <c r="D104">
        <f t="shared" si="35"/>
        <v>0.3490658503988659</v>
      </c>
      <c r="E104">
        <f t="shared" si="32"/>
        <v>624.59489959898679</v>
      </c>
      <c r="F104">
        <f t="shared" si="33"/>
        <v>329.09744979949335</v>
      </c>
      <c r="G104">
        <f t="shared" si="36"/>
        <v>205552.58861579714</v>
      </c>
      <c r="H104">
        <f t="shared" si="49"/>
        <v>797608.87110994209</v>
      </c>
      <c r="I104">
        <f t="shared" si="50"/>
        <v>12.5</v>
      </c>
      <c r="J104">
        <f t="shared" si="37"/>
        <v>0</v>
      </c>
      <c r="K104">
        <f t="shared" si="38"/>
        <v>0.14274485320541469</v>
      </c>
      <c r="L104">
        <f t="shared" si="39"/>
        <v>2.0475981116004527</v>
      </c>
      <c r="M104">
        <f t="shared" si="40"/>
        <v>2.1903429648058674</v>
      </c>
      <c r="N104">
        <v>85</v>
      </c>
      <c r="S104">
        <f t="shared" si="25"/>
        <v>4</v>
      </c>
      <c r="T104">
        <f t="shared" si="26"/>
        <v>13</v>
      </c>
      <c r="U104">
        <f t="shared" si="41"/>
        <v>85</v>
      </c>
      <c r="V104">
        <f>($T$12*'10-day-rainfall'!X91+$T$13*'10-day-rainfall'!Y91+$T$14*'10-day-rainfall'!Z91+$T$15*'10-day-rainfall'!AA91)/12</f>
        <v>2.2760392468226489</v>
      </c>
      <c r="Y104">
        <f t="shared" si="30"/>
        <v>8.3000000000000007</v>
      </c>
      <c r="Z104">
        <f t="shared" si="31"/>
        <v>0.61316495561431528</v>
      </c>
      <c r="AA104">
        <f t="shared" si="42"/>
        <v>2.0512742517765288</v>
      </c>
      <c r="AB104">
        <f t="shared" si="43"/>
        <v>0</v>
      </c>
      <c r="AC104">
        <f t="shared" si="44"/>
        <v>0</v>
      </c>
      <c r="AD104">
        <f t="shared" si="45"/>
        <v>8.3000000000000007</v>
      </c>
      <c r="AE104">
        <f t="shared" si="46"/>
        <v>2.0512742517765288</v>
      </c>
      <c r="AF104">
        <f t="shared" si="47"/>
        <v>0</v>
      </c>
      <c r="AG104">
        <f t="shared" si="48"/>
        <v>0</v>
      </c>
    </row>
    <row r="105" spans="1:33" x14ac:dyDescent="0.25">
      <c r="A105">
        <v>86</v>
      </c>
      <c r="B105">
        <v>0.85</v>
      </c>
      <c r="C105">
        <f t="shared" si="34"/>
        <v>12.55</v>
      </c>
      <c r="D105">
        <f t="shared" si="35"/>
        <v>0.3490658503988659</v>
      </c>
      <c r="E105">
        <f t="shared" si="32"/>
        <v>624.99489959898676</v>
      </c>
      <c r="F105">
        <f t="shared" si="33"/>
        <v>329.49744979949338</v>
      </c>
      <c r="G105">
        <f t="shared" si="36"/>
        <v>205934.22555555654</v>
      </c>
      <c r="H105">
        <f t="shared" si="49"/>
        <v>807896.03998942405</v>
      </c>
      <c r="I105">
        <f t="shared" si="50"/>
        <v>12.55</v>
      </c>
      <c r="J105">
        <f t="shared" si="37"/>
        <v>0</v>
      </c>
      <c r="K105">
        <f t="shared" si="38"/>
        <v>0.14300987885802538</v>
      </c>
      <c r="L105">
        <f t="shared" si="39"/>
        <v>2.0489981103093027</v>
      </c>
      <c r="M105">
        <f t="shared" si="40"/>
        <v>2.1920079891673279</v>
      </c>
      <c r="N105">
        <v>86</v>
      </c>
      <c r="S105">
        <f t="shared" si="25"/>
        <v>4</v>
      </c>
      <c r="T105">
        <f t="shared" si="26"/>
        <v>14</v>
      </c>
      <c r="U105">
        <f t="shared" si="41"/>
        <v>86</v>
      </c>
      <c r="V105">
        <f>($T$12*'10-day-rainfall'!X92+$T$13*'10-day-rainfall'!Y92+$T$14*'10-day-rainfall'!Z92+$T$15*'10-day-rainfall'!AA92)/12</f>
        <v>2.3267140365428403</v>
      </c>
      <c r="Y105">
        <f t="shared" si="30"/>
        <v>8.3000000000000007</v>
      </c>
      <c r="Z105">
        <f t="shared" si="31"/>
        <v>1.0678620467152844</v>
      </c>
      <c r="AA105">
        <f t="shared" si="42"/>
        <v>2.0512742517765288</v>
      </c>
      <c r="AB105">
        <f t="shared" si="43"/>
        <v>0</v>
      </c>
      <c r="AC105">
        <f t="shared" si="44"/>
        <v>0</v>
      </c>
      <c r="AD105">
        <f t="shared" si="45"/>
        <v>8.3000000000000007</v>
      </c>
      <c r="AE105">
        <f t="shared" si="46"/>
        <v>2.0512742517765288</v>
      </c>
      <c r="AF105">
        <f t="shared" si="47"/>
        <v>0</v>
      </c>
      <c r="AG105">
        <f t="shared" si="48"/>
        <v>0</v>
      </c>
    </row>
    <row r="106" spans="1:33" x14ac:dyDescent="0.25">
      <c r="A106">
        <v>87</v>
      </c>
      <c r="B106">
        <v>0.86</v>
      </c>
      <c r="C106">
        <f t="shared" si="34"/>
        <v>12.600000000000001</v>
      </c>
      <c r="D106">
        <f t="shared" si="35"/>
        <v>0.3490658503988659</v>
      </c>
      <c r="E106">
        <f t="shared" si="32"/>
        <v>625.39489959898674</v>
      </c>
      <c r="F106">
        <f t="shared" si="33"/>
        <v>329.89744979949342</v>
      </c>
      <c r="G106">
        <f t="shared" si="36"/>
        <v>206316.18249531597</v>
      </c>
      <c r="H106">
        <f t="shared" si="49"/>
        <v>818202.29871615593</v>
      </c>
      <c r="I106">
        <f t="shared" si="50"/>
        <v>12.600000000000001</v>
      </c>
      <c r="J106">
        <f t="shared" si="37"/>
        <v>0</v>
      </c>
      <c r="K106">
        <f t="shared" si="38"/>
        <v>0.14327512673285833</v>
      </c>
      <c r="L106">
        <f t="shared" si="39"/>
        <v>2.0503981090181522</v>
      </c>
      <c r="M106">
        <f t="shared" si="40"/>
        <v>2.1936732357510107</v>
      </c>
      <c r="N106">
        <v>87</v>
      </c>
      <c r="S106">
        <f t="shared" si="25"/>
        <v>4</v>
      </c>
      <c r="T106">
        <f t="shared" si="26"/>
        <v>15</v>
      </c>
      <c r="U106">
        <f t="shared" si="41"/>
        <v>87</v>
      </c>
      <c r="V106">
        <f>($T$12*'10-day-rainfall'!X93+$T$13*'10-day-rainfall'!Y93+$T$14*'10-day-rainfall'!Z93+$T$15*'10-day-rainfall'!AA93)/12</f>
        <v>2.4149670982548472</v>
      </c>
      <c r="Y106">
        <f t="shared" si="30"/>
        <v>8.3000000000000007</v>
      </c>
      <c r="Z106">
        <f t="shared" si="31"/>
        <v>4.1727337891897323</v>
      </c>
      <c r="AA106">
        <f t="shared" si="42"/>
        <v>2.0512742517765288</v>
      </c>
      <c r="AB106">
        <f t="shared" si="43"/>
        <v>0</v>
      </c>
      <c r="AC106">
        <f t="shared" si="44"/>
        <v>3818.6271673437664</v>
      </c>
      <c r="AD106">
        <f t="shared" si="45"/>
        <v>8.3218438394311729</v>
      </c>
      <c r="AE106">
        <f t="shared" si="46"/>
        <v>2.051993507239156</v>
      </c>
      <c r="AF106">
        <f t="shared" si="47"/>
        <v>7634.6650150220748</v>
      </c>
      <c r="AG106">
        <f t="shared" si="48"/>
        <v>0</v>
      </c>
    </row>
    <row r="107" spans="1:33" x14ac:dyDescent="0.25">
      <c r="A107">
        <v>88</v>
      </c>
      <c r="B107">
        <v>0.87</v>
      </c>
      <c r="C107">
        <f t="shared" si="34"/>
        <v>12.65</v>
      </c>
      <c r="D107">
        <f t="shared" si="35"/>
        <v>0.3490658503988659</v>
      </c>
      <c r="E107">
        <f t="shared" si="32"/>
        <v>625.79489959898672</v>
      </c>
      <c r="F107">
        <f t="shared" si="33"/>
        <v>330.29744979949339</v>
      </c>
      <c r="G107">
        <f t="shared" si="36"/>
        <v>206698.45943507532</v>
      </c>
      <c r="H107">
        <f t="shared" si="49"/>
        <v>828527.66329013673</v>
      </c>
      <c r="I107">
        <f t="shared" si="50"/>
        <v>12.65</v>
      </c>
      <c r="J107">
        <f t="shared" si="37"/>
        <v>0</v>
      </c>
      <c r="K107">
        <f t="shared" si="38"/>
        <v>0.14354059682991341</v>
      </c>
      <c r="L107">
        <f t="shared" si="39"/>
        <v>2.0517981077270022</v>
      </c>
      <c r="M107">
        <f t="shared" si="40"/>
        <v>2.1953387045569155</v>
      </c>
      <c r="N107">
        <v>88</v>
      </c>
      <c r="S107">
        <f t="shared" si="25"/>
        <v>4</v>
      </c>
      <c r="T107">
        <f t="shared" si="26"/>
        <v>16</v>
      </c>
      <c r="U107">
        <f t="shared" si="41"/>
        <v>88</v>
      </c>
      <c r="V107">
        <f>($T$12*'10-day-rainfall'!X94+$T$13*'10-day-rainfall'!Y94+$T$14*'10-day-rainfall'!Z94+$T$15*'10-day-rainfall'!AA94)/12</f>
        <v>2.7598211304192879</v>
      </c>
      <c r="Y107">
        <f t="shared" si="30"/>
        <v>8.3436728670777622</v>
      </c>
      <c r="Z107">
        <f t="shared" si="31"/>
        <v>2.4159832488003481</v>
      </c>
      <c r="AA107">
        <f t="shared" si="42"/>
        <v>2.0527122749918725</v>
      </c>
      <c r="AB107">
        <f t="shared" si="43"/>
        <v>7634.6650150219302</v>
      </c>
      <c r="AC107">
        <f t="shared" si="44"/>
        <v>8288.5527678771869</v>
      </c>
      <c r="AD107">
        <f t="shared" si="45"/>
        <v>8.347413326267267</v>
      </c>
      <c r="AE107">
        <f t="shared" si="46"/>
        <v>2.0528354376672464</v>
      </c>
      <c r="AF107">
        <f t="shared" si="47"/>
        <v>8941.9971351010972</v>
      </c>
      <c r="AG107">
        <f t="shared" si="48"/>
        <v>0</v>
      </c>
    </row>
    <row r="108" spans="1:33" x14ac:dyDescent="0.25">
      <c r="A108">
        <v>89</v>
      </c>
      <c r="B108">
        <v>0.88</v>
      </c>
      <c r="C108">
        <f t="shared" si="34"/>
        <v>12.700000000000001</v>
      </c>
      <c r="D108">
        <f t="shared" si="35"/>
        <v>0.3490658503988659</v>
      </c>
      <c r="E108">
        <f t="shared" si="32"/>
        <v>626.19489959898681</v>
      </c>
      <c r="F108">
        <f t="shared" si="33"/>
        <v>330.69744979949337</v>
      </c>
      <c r="G108">
        <f t="shared" si="36"/>
        <v>207081.05637483473</v>
      </c>
      <c r="H108">
        <f t="shared" si="49"/>
        <v>838872.14971136639</v>
      </c>
      <c r="I108">
        <f t="shared" si="50"/>
        <v>12.700000000000001</v>
      </c>
      <c r="J108">
        <f t="shared" si="37"/>
        <v>0</v>
      </c>
      <c r="K108">
        <f t="shared" si="38"/>
        <v>0.14380628914919077</v>
      </c>
      <c r="L108">
        <f t="shared" si="39"/>
        <v>2.0531981064358518</v>
      </c>
      <c r="M108">
        <f t="shared" si="40"/>
        <v>2.1970043955850427</v>
      </c>
      <c r="N108">
        <v>89</v>
      </c>
      <c r="S108">
        <f t="shared" si="25"/>
        <v>4</v>
      </c>
      <c r="T108">
        <f t="shared" si="26"/>
        <v>17</v>
      </c>
      <c r="U108">
        <f t="shared" si="41"/>
        <v>89</v>
      </c>
      <c r="V108">
        <f>($T$12*'10-day-rainfall'!X95+$T$13*'10-day-rainfall'!Y95+$T$14*'10-day-rainfall'!Z95+$T$15*'10-day-rainfall'!AA95)/12</f>
        <v>2.9594891675102257</v>
      </c>
      <c r="Y108">
        <f t="shared" si="30"/>
        <v>8.3511489165588166</v>
      </c>
      <c r="Z108">
        <f t="shared" si="31"/>
        <v>1.0242047443246152</v>
      </c>
      <c r="AA108">
        <f t="shared" si="42"/>
        <v>2.0529584451299638</v>
      </c>
      <c r="AB108">
        <f t="shared" si="43"/>
        <v>8941.9971351010263</v>
      </c>
      <c r="AC108">
        <f t="shared" si="44"/>
        <v>7090.2404736513981</v>
      </c>
      <c r="AD108">
        <f t="shared" si="45"/>
        <v>8.3405585744948709</v>
      </c>
      <c r="AE108">
        <f t="shared" si="46"/>
        <v>2.0526097302007189</v>
      </c>
      <c r="AF108">
        <f t="shared" si="47"/>
        <v>5239.7391859470526</v>
      </c>
      <c r="AG108">
        <f t="shared" si="48"/>
        <v>0</v>
      </c>
    </row>
    <row r="109" spans="1:33" x14ac:dyDescent="0.25">
      <c r="A109">
        <v>90</v>
      </c>
      <c r="B109">
        <v>0.89</v>
      </c>
      <c r="C109">
        <f t="shared" si="34"/>
        <v>12.75</v>
      </c>
      <c r="D109">
        <f t="shared" si="35"/>
        <v>0.3490658503988659</v>
      </c>
      <c r="E109">
        <f t="shared" si="32"/>
        <v>626.59489959898679</v>
      </c>
      <c r="F109">
        <f t="shared" si="33"/>
        <v>331.09744979949335</v>
      </c>
      <c r="G109">
        <f t="shared" si="36"/>
        <v>207463.9733145941</v>
      </c>
      <c r="H109">
        <f t="shared" si="49"/>
        <v>849235.77397984348</v>
      </c>
      <c r="I109">
        <f t="shared" si="50"/>
        <v>12.75</v>
      </c>
      <c r="J109">
        <f t="shared" si="37"/>
        <v>0</v>
      </c>
      <c r="K109">
        <f t="shared" si="38"/>
        <v>0.14407220369069032</v>
      </c>
      <c r="L109">
        <f t="shared" si="39"/>
        <v>2.0545981051447013</v>
      </c>
      <c r="M109">
        <f t="shared" si="40"/>
        <v>2.1986703088353918</v>
      </c>
      <c r="N109">
        <v>90</v>
      </c>
      <c r="S109">
        <f t="shared" ref="S109:S172" si="51">S85+1</f>
        <v>4</v>
      </c>
      <c r="T109">
        <f t="shared" ref="T109:T172" si="52">T85</f>
        <v>18</v>
      </c>
      <c r="U109">
        <f t="shared" si="41"/>
        <v>90</v>
      </c>
      <c r="V109">
        <f>($T$12*'10-day-rainfall'!X96+$T$13*'10-day-rainfall'!Y96+$T$14*'10-day-rainfall'!Z96+$T$15*'10-day-rainfall'!AA96)/12</f>
        <v>3.0441341877023427</v>
      </c>
      <c r="Y109">
        <f t="shared" si="30"/>
        <v>8.3299730810113815</v>
      </c>
      <c r="Z109">
        <f t="shared" si="31"/>
        <v>0.69339770347614227</v>
      </c>
      <c r="AA109">
        <f t="shared" si="42"/>
        <v>2.052261180027724</v>
      </c>
      <c r="AB109">
        <f t="shared" si="43"/>
        <v>5239.7391859471136</v>
      </c>
      <c r="AC109">
        <f t="shared" si="44"/>
        <v>2793.7849281542667</v>
      </c>
      <c r="AD109">
        <f t="shared" si="45"/>
        <v>8.3159813950672454</v>
      </c>
      <c r="AE109">
        <f t="shared" si="46"/>
        <v>2.0518004736313786</v>
      </c>
      <c r="AF109">
        <f t="shared" si="47"/>
        <v>349.48921338826312</v>
      </c>
      <c r="AG109">
        <f t="shared" si="48"/>
        <v>0</v>
      </c>
    </row>
    <row r="110" spans="1:33" x14ac:dyDescent="0.25">
      <c r="A110">
        <v>91</v>
      </c>
      <c r="B110">
        <v>0.9</v>
      </c>
      <c r="C110">
        <f t="shared" si="34"/>
        <v>12.8</v>
      </c>
      <c r="D110">
        <f t="shared" si="35"/>
        <v>0.3490658503988659</v>
      </c>
      <c r="E110">
        <f t="shared" si="32"/>
        <v>626.99489959898676</v>
      </c>
      <c r="F110">
        <f t="shared" si="33"/>
        <v>331.49744979949338</v>
      </c>
      <c r="G110">
        <f t="shared" si="36"/>
        <v>207847.2102543535</v>
      </c>
      <c r="H110">
        <f t="shared" si="49"/>
        <v>859618.55209556792</v>
      </c>
      <c r="I110">
        <f t="shared" si="50"/>
        <v>12.8</v>
      </c>
      <c r="J110">
        <f t="shared" si="37"/>
        <v>0</v>
      </c>
      <c r="K110">
        <f t="shared" si="38"/>
        <v>0.14433834045441216</v>
      </c>
      <c r="L110">
        <f t="shared" si="39"/>
        <v>2.0559981038535513</v>
      </c>
      <c r="M110">
        <f t="shared" si="40"/>
        <v>2.2003364443079634</v>
      </c>
      <c r="N110">
        <v>91</v>
      </c>
      <c r="S110">
        <f t="shared" si="51"/>
        <v>4</v>
      </c>
      <c r="T110">
        <f t="shared" si="52"/>
        <v>19</v>
      </c>
      <c r="U110">
        <f t="shared" si="41"/>
        <v>91</v>
      </c>
      <c r="V110">
        <f>($T$12*'10-day-rainfall'!X97+$T$13*'10-day-rainfall'!Y97+$T$14*'10-day-rainfall'!Z97+$T$15*'10-day-rainfall'!AA97)/12</f>
        <v>3.1014397830309495</v>
      </c>
      <c r="Y110">
        <f t="shared" si="30"/>
        <v>8.3019991965503905</v>
      </c>
      <c r="Z110">
        <f t="shared" si="31"/>
        <v>0.51852368024485151</v>
      </c>
      <c r="AA110">
        <f t="shared" si="42"/>
        <v>2.0513400796290115</v>
      </c>
      <c r="AB110">
        <f t="shared" si="43"/>
        <v>349.48921338818712</v>
      </c>
      <c r="AC110">
        <f t="shared" si="44"/>
        <v>0</v>
      </c>
      <c r="AD110">
        <f t="shared" si="45"/>
        <v>8.3000000000000007</v>
      </c>
      <c r="AE110">
        <f t="shared" si="46"/>
        <v>2.0512742517765288</v>
      </c>
      <c r="AF110">
        <f t="shared" si="47"/>
        <v>0</v>
      </c>
      <c r="AG110">
        <f t="shared" si="48"/>
        <v>0</v>
      </c>
    </row>
    <row r="111" spans="1:33" x14ac:dyDescent="0.25">
      <c r="A111">
        <v>92</v>
      </c>
      <c r="B111">
        <v>0.91</v>
      </c>
      <c r="C111">
        <f t="shared" si="34"/>
        <v>12.850000000000001</v>
      </c>
      <c r="D111">
        <f t="shared" si="35"/>
        <v>0.3490658503988659</v>
      </c>
      <c r="E111">
        <f t="shared" si="32"/>
        <v>627.39489959898674</v>
      </c>
      <c r="F111">
        <f t="shared" si="33"/>
        <v>331.89744979949342</v>
      </c>
      <c r="G111">
        <f t="shared" si="36"/>
        <v>208230.76719411291</v>
      </c>
      <c r="H111">
        <f t="shared" si="49"/>
        <v>870020.50005853863</v>
      </c>
      <c r="I111">
        <f t="shared" si="50"/>
        <v>12.850000000000001</v>
      </c>
      <c r="J111">
        <f t="shared" si="37"/>
        <v>0</v>
      </c>
      <c r="K111">
        <f t="shared" si="38"/>
        <v>0.14460469944035617</v>
      </c>
      <c r="L111">
        <f t="shared" si="39"/>
        <v>2.0573981025624009</v>
      </c>
      <c r="M111">
        <f t="shared" si="40"/>
        <v>2.2020028020027569</v>
      </c>
      <c r="N111">
        <v>92</v>
      </c>
      <c r="S111">
        <f t="shared" si="51"/>
        <v>4</v>
      </c>
      <c r="T111">
        <f t="shared" si="52"/>
        <v>20</v>
      </c>
      <c r="U111">
        <f t="shared" si="41"/>
        <v>92</v>
      </c>
      <c r="V111">
        <f>($T$12*'10-day-rainfall'!X98+$T$13*'10-day-rainfall'!Y98+$T$14*'10-day-rainfall'!Z98+$T$15*'10-day-rainfall'!AA98)/12</f>
        <v>3.1442929797454</v>
      </c>
      <c r="Y111">
        <f t="shared" si="30"/>
        <v>8.3000000000000007</v>
      </c>
      <c r="Z111">
        <f t="shared" si="31"/>
        <v>0.40786341429259226</v>
      </c>
      <c r="AA111">
        <f t="shared" si="42"/>
        <v>2.0512742517765288</v>
      </c>
      <c r="AB111">
        <f t="shared" si="43"/>
        <v>0</v>
      </c>
      <c r="AC111">
        <f t="shared" si="44"/>
        <v>0</v>
      </c>
      <c r="AD111">
        <f t="shared" si="45"/>
        <v>8.3000000000000007</v>
      </c>
      <c r="AE111">
        <f t="shared" si="46"/>
        <v>2.0512742517765288</v>
      </c>
      <c r="AF111">
        <f t="shared" si="47"/>
        <v>0</v>
      </c>
      <c r="AG111">
        <f t="shared" si="48"/>
        <v>0</v>
      </c>
    </row>
    <row r="112" spans="1:33" x14ac:dyDescent="0.25">
      <c r="A112">
        <v>93</v>
      </c>
      <c r="B112">
        <v>0.92</v>
      </c>
      <c r="C112">
        <f t="shared" si="34"/>
        <v>12.900000000000002</v>
      </c>
      <c r="D112">
        <f t="shared" si="35"/>
        <v>0.3490658503988659</v>
      </c>
      <c r="E112">
        <f t="shared" si="32"/>
        <v>627.79489959898683</v>
      </c>
      <c r="F112">
        <f t="shared" si="33"/>
        <v>332.29744979949339</v>
      </c>
      <c r="G112">
        <f t="shared" si="36"/>
        <v>208614.64413387232</v>
      </c>
      <c r="H112">
        <f t="shared" si="49"/>
        <v>880441.63386875496</v>
      </c>
      <c r="I112">
        <f t="shared" si="50"/>
        <v>12.900000000000002</v>
      </c>
      <c r="J112">
        <f t="shared" si="37"/>
        <v>0</v>
      </c>
      <c r="K112">
        <f t="shared" si="38"/>
        <v>0.14487128064852245</v>
      </c>
      <c r="L112">
        <f t="shared" si="39"/>
        <v>2.0587981012712504</v>
      </c>
      <c r="M112">
        <f t="shared" si="40"/>
        <v>2.2036693819197728</v>
      </c>
      <c r="N112">
        <v>93</v>
      </c>
      <c r="S112">
        <f t="shared" si="51"/>
        <v>4</v>
      </c>
      <c r="T112">
        <f t="shared" si="52"/>
        <v>21</v>
      </c>
      <c r="U112">
        <f t="shared" si="41"/>
        <v>93</v>
      </c>
      <c r="V112">
        <f>($T$12*'10-day-rainfall'!X99+$T$13*'10-day-rainfall'!Y99+$T$14*'10-day-rainfall'!Z99+$T$15*'10-day-rainfall'!AA99)/12</f>
        <v>3.1780006999348704</v>
      </c>
      <c r="Y112">
        <f t="shared" si="30"/>
        <v>8.3000000000000007</v>
      </c>
      <c r="Z112">
        <f t="shared" si="31"/>
        <v>0.33127933196309689</v>
      </c>
      <c r="AA112">
        <f t="shared" si="42"/>
        <v>2.0512742517765288</v>
      </c>
      <c r="AB112">
        <f t="shared" si="43"/>
        <v>0</v>
      </c>
      <c r="AC112">
        <f t="shared" si="44"/>
        <v>0</v>
      </c>
      <c r="AD112">
        <f t="shared" si="45"/>
        <v>8.3000000000000007</v>
      </c>
      <c r="AE112">
        <f t="shared" si="46"/>
        <v>2.0512742517765288</v>
      </c>
      <c r="AF112">
        <f t="shared" si="47"/>
        <v>0</v>
      </c>
      <c r="AG112">
        <f t="shared" si="48"/>
        <v>0</v>
      </c>
    </row>
    <row r="113" spans="1:33" x14ac:dyDescent="0.25">
      <c r="A113">
        <v>94</v>
      </c>
      <c r="B113">
        <v>0.93</v>
      </c>
      <c r="C113">
        <f t="shared" si="34"/>
        <v>12.950000000000001</v>
      </c>
      <c r="D113">
        <f t="shared" si="35"/>
        <v>0.3490658503988659</v>
      </c>
      <c r="E113">
        <f t="shared" si="32"/>
        <v>628.19489959898681</v>
      </c>
      <c r="F113">
        <f t="shared" si="33"/>
        <v>332.69744979949337</v>
      </c>
      <c r="G113">
        <f t="shared" si="36"/>
        <v>208998.84107363169</v>
      </c>
      <c r="H113">
        <f t="shared" si="49"/>
        <v>890881.96952621569</v>
      </c>
      <c r="I113">
        <f t="shared" si="50"/>
        <v>12.950000000000001</v>
      </c>
      <c r="J113">
        <f t="shared" si="37"/>
        <v>0</v>
      </c>
      <c r="K113">
        <f t="shared" si="38"/>
        <v>0.14513808407891088</v>
      </c>
      <c r="L113">
        <f t="shared" si="39"/>
        <v>2.0601980999801004</v>
      </c>
      <c r="M113">
        <f t="shared" si="40"/>
        <v>2.2053361840590111</v>
      </c>
      <c r="N113">
        <v>94</v>
      </c>
      <c r="S113">
        <f t="shared" si="51"/>
        <v>4</v>
      </c>
      <c r="T113">
        <f t="shared" si="52"/>
        <v>22</v>
      </c>
      <c r="U113">
        <f t="shared" si="41"/>
        <v>94</v>
      </c>
      <c r="V113">
        <f>($T$12*'10-day-rainfall'!X100+$T$13*'10-day-rainfall'!Y100+$T$14*'10-day-rainfall'!Z100+$T$15*'10-day-rainfall'!AA100)/12</f>
        <v>3.2053791571219032</v>
      </c>
      <c r="Y113">
        <f t="shared" si="30"/>
        <v>8.3000000000000007</v>
      </c>
      <c r="Z113">
        <f t="shared" si="31"/>
        <v>0.2752743514452855</v>
      </c>
      <c r="AA113">
        <f t="shared" si="42"/>
        <v>2.0512742517765288</v>
      </c>
      <c r="AB113">
        <f t="shared" si="43"/>
        <v>0</v>
      </c>
      <c r="AC113">
        <f t="shared" si="44"/>
        <v>0</v>
      </c>
      <c r="AD113">
        <f t="shared" si="45"/>
        <v>8.3000000000000007</v>
      </c>
      <c r="AE113">
        <f t="shared" si="46"/>
        <v>2.0512742517765288</v>
      </c>
      <c r="AF113">
        <f t="shared" si="47"/>
        <v>0</v>
      </c>
      <c r="AG113">
        <f t="shared" si="48"/>
        <v>0</v>
      </c>
    </row>
    <row r="114" spans="1:33" x14ac:dyDescent="0.25">
      <c r="A114">
        <v>95</v>
      </c>
      <c r="B114">
        <v>0.94000000000000006</v>
      </c>
      <c r="C114">
        <f t="shared" si="34"/>
        <v>13</v>
      </c>
      <c r="D114">
        <f t="shared" si="35"/>
        <v>0.3490658503988659</v>
      </c>
      <c r="E114">
        <f t="shared" si="32"/>
        <v>628.59489959898679</v>
      </c>
      <c r="F114">
        <f t="shared" si="33"/>
        <v>333.09744979949335</v>
      </c>
      <c r="G114">
        <f t="shared" si="36"/>
        <v>209383.35801339106</v>
      </c>
      <c r="H114">
        <f t="shared" si="49"/>
        <v>901341.52303092054</v>
      </c>
      <c r="I114">
        <f t="shared" si="50"/>
        <v>13</v>
      </c>
      <c r="J114">
        <f t="shared" si="37"/>
        <v>0</v>
      </c>
      <c r="K114">
        <f t="shared" si="38"/>
        <v>0.14540510973152154</v>
      </c>
      <c r="L114">
        <f t="shared" si="39"/>
        <v>2.0615980986889499</v>
      </c>
      <c r="M114">
        <f t="shared" si="40"/>
        <v>2.2070032084204714</v>
      </c>
      <c r="N114">
        <v>95</v>
      </c>
      <c r="S114">
        <f t="shared" si="51"/>
        <v>4</v>
      </c>
      <c r="T114">
        <f t="shared" si="52"/>
        <v>23</v>
      </c>
      <c r="U114">
        <f t="shared" si="41"/>
        <v>95</v>
      </c>
      <c r="V114">
        <f>($T$12*'10-day-rainfall'!X101+$T$13*'10-day-rainfall'!Y101+$T$14*'10-day-rainfall'!Z101+$T$15*'10-day-rainfall'!AA101)/12</f>
        <v>3.2281291035223401</v>
      </c>
      <c r="Y114">
        <f t="shared" si="30"/>
        <v>8.3000000000000007</v>
      </c>
      <c r="Z114">
        <f t="shared" si="31"/>
        <v>0.23272943605431276</v>
      </c>
      <c r="AA114">
        <f t="shared" si="42"/>
        <v>2.0512742517765288</v>
      </c>
      <c r="AB114">
        <f t="shared" si="43"/>
        <v>0</v>
      </c>
      <c r="AC114">
        <f t="shared" si="44"/>
        <v>0</v>
      </c>
      <c r="AD114">
        <f t="shared" si="45"/>
        <v>8.3000000000000007</v>
      </c>
      <c r="AE114">
        <f t="shared" si="46"/>
        <v>2.0512742517765288</v>
      </c>
      <c r="AF114">
        <f t="shared" si="47"/>
        <v>0</v>
      </c>
      <c r="AG114">
        <f t="shared" si="48"/>
        <v>0</v>
      </c>
    </row>
    <row r="115" spans="1:33" x14ac:dyDescent="0.25">
      <c r="A115">
        <v>96</v>
      </c>
      <c r="B115">
        <v>0.95000000000000007</v>
      </c>
      <c r="C115">
        <f t="shared" si="34"/>
        <v>13.05</v>
      </c>
      <c r="D115">
        <f t="shared" si="35"/>
        <v>0.3490658503988659</v>
      </c>
      <c r="E115">
        <f t="shared" si="32"/>
        <v>628.99489959898676</v>
      </c>
      <c r="F115">
        <f t="shared" si="33"/>
        <v>333.49744979949338</v>
      </c>
      <c r="G115">
        <f t="shared" si="36"/>
        <v>209768.19495315047</v>
      </c>
      <c r="H115">
        <f t="shared" si="49"/>
        <v>911820.31038286909</v>
      </c>
      <c r="I115">
        <f t="shared" si="50"/>
        <v>13.05</v>
      </c>
      <c r="J115">
        <f t="shared" si="37"/>
        <v>0</v>
      </c>
      <c r="K115">
        <f t="shared" si="38"/>
        <v>0.14567235760635447</v>
      </c>
      <c r="L115">
        <f t="shared" si="39"/>
        <v>2.0629980973977995</v>
      </c>
      <c r="M115">
        <f t="shared" si="40"/>
        <v>2.208670455004154</v>
      </c>
      <c r="N115">
        <v>96</v>
      </c>
      <c r="S115">
        <f t="shared" si="51"/>
        <v>4</v>
      </c>
      <c r="T115">
        <f t="shared" si="52"/>
        <v>24</v>
      </c>
      <c r="U115">
        <f t="shared" si="41"/>
        <v>96</v>
      </c>
      <c r="V115">
        <f>($T$12*'10-day-rainfall'!X102+$T$13*'10-day-rainfall'!Y102+$T$14*'10-day-rainfall'!Z102+$T$15*'10-day-rainfall'!AA102)/12</f>
        <v>3.2473629412127791</v>
      </c>
      <c r="Y115">
        <f t="shared" si="30"/>
        <v>8.3000000000000007</v>
      </c>
      <c r="Z115">
        <f t="shared" si="31"/>
        <v>0</v>
      </c>
      <c r="AA115">
        <f t="shared" si="42"/>
        <v>2.0512742517765288</v>
      </c>
      <c r="AB115">
        <f t="shared" si="43"/>
        <v>0</v>
      </c>
      <c r="AC115">
        <f t="shared" si="44"/>
        <v>0</v>
      </c>
      <c r="AD115">
        <f t="shared" si="45"/>
        <v>8.3000000000000007</v>
      </c>
      <c r="AE115">
        <f t="shared" si="46"/>
        <v>2.0512742517765288</v>
      </c>
      <c r="AF115">
        <f t="shared" si="47"/>
        <v>0</v>
      </c>
      <c r="AG115">
        <f t="shared" si="48"/>
        <v>0</v>
      </c>
    </row>
    <row r="116" spans="1:33" x14ac:dyDescent="0.25">
      <c r="A116">
        <v>97</v>
      </c>
      <c r="B116">
        <v>0.96</v>
      </c>
      <c r="C116">
        <f t="shared" si="34"/>
        <v>13.100000000000001</v>
      </c>
      <c r="D116">
        <f t="shared" si="35"/>
        <v>0.3490658503988659</v>
      </c>
      <c r="E116">
        <f t="shared" si="32"/>
        <v>629.39489959898674</v>
      </c>
      <c r="F116">
        <f t="shared" si="33"/>
        <v>333.89744979949342</v>
      </c>
      <c r="G116">
        <f t="shared" si="36"/>
        <v>210153.35189290988</v>
      </c>
      <c r="H116">
        <f t="shared" si="49"/>
        <v>922318.34758206026</v>
      </c>
      <c r="I116">
        <f t="shared" si="50"/>
        <v>13.100000000000001</v>
      </c>
      <c r="J116">
        <f t="shared" si="37"/>
        <v>0</v>
      </c>
      <c r="K116">
        <f t="shared" si="38"/>
        <v>0.14593982770340963</v>
      </c>
      <c r="L116">
        <f t="shared" si="39"/>
        <v>2.0643980961066495</v>
      </c>
      <c r="M116">
        <f t="shared" si="40"/>
        <v>2.2103379238100591</v>
      </c>
      <c r="N116">
        <v>97</v>
      </c>
      <c r="S116">
        <f t="shared" si="51"/>
        <v>5</v>
      </c>
      <c r="T116">
        <f t="shared" si="52"/>
        <v>1</v>
      </c>
      <c r="U116">
        <f t="shared" si="41"/>
        <v>97</v>
      </c>
      <c r="V116">
        <f>($T$12*'10-day-rainfall'!X103+$T$13*'10-day-rainfall'!Y103+$T$14*'10-day-rainfall'!Z103+$T$15*'10-day-rainfall'!AA103)/12</f>
        <v>3.2473629412127791</v>
      </c>
      <c r="Y116">
        <f t="shared" si="30"/>
        <v>8.3000000000000007</v>
      </c>
      <c r="Z116">
        <f t="shared" si="31"/>
        <v>0</v>
      </c>
      <c r="AA116">
        <f t="shared" si="42"/>
        <v>2.0512742517765288</v>
      </c>
      <c r="AB116">
        <f t="shared" si="43"/>
        <v>0</v>
      </c>
      <c r="AC116">
        <f t="shared" si="44"/>
        <v>0</v>
      </c>
      <c r="AD116">
        <f t="shared" si="45"/>
        <v>8.3000000000000007</v>
      </c>
      <c r="AE116">
        <f t="shared" si="46"/>
        <v>2.0512742517765288</v>
      </c>
      <c r="AF116">
        <f t="shared" si="47"/>
        <v>0</v>
      </c>
      <c r="AG116">
        <f t="shared" si="48"/>
        <v>0</v>
      </c>
    </row>
    <row r="117" spans="1:33" x14ac:dyDescent="0.25">
      <c r="A117">
        <v>98</v>
      </c>
      <c r="B117">
        <v>0.97</v>
      </c>
      <c r="C117">
        <f>$C$20+B117*(MAX($C$6,$C$6+$C$5-$C$10))</f>
        <v>13.15</v>
      </c>
      <c r="D117">
        <f t="shared" si="35"/>
        <v>0.3490658503988659</v>
      </c>
      <c r="E117">
        <f t="shared" si="32"/>
        <v>629.79489959898672</v>
      </c>
      <c r="F117">
        <f t="shared" si="33"/>
        <v>334.29744979949339</v>
      </c>
      <c r="G117">
        <f t="shared" si="36"/>
        <v>210538.82883266924</v>
      </c>
      <c r="H117">
        <f t="shared" si="49"/>
        <v>932835.65062849293</v>
      </c>
      <c r="I117">
        <f t="shared" si="50"/>
        <v>13.15</v>
      </c>
      <c r="J117">
        <f t="shared" si="37"/>
        <v>0</v>
      </c>
      <c r="K117">
        <f t="shared" si="38"/>
        <v>0.14620752002268697</v>
      </c>
      <c r="L117">
        <f t="shared" si="39"/>
        <v>2.065798094815499</v>
      </c>
      <c r="M117">
        <f t="shared" si="40"/>
        <v>2.2120056148381861</v>
      </c>
      <c r="N117">
        <v>98</v>
      </c>
      <c r="S117">
        <f t="shared" si="51"/>
        <v>5</v>
      </c>
      <c r="T117">
        <f t="shared" si="52"/>
        <v>2</v>
      </c>
      <c r="U117">
        <f t="shared" si="41"/>
        <v>98</v>
      </c>
      <c r="V117">
        <f>($T$12*'10-day-rainfall'!X104+$T$13*'10-day-rainfall'!Y104+$T$14*'10-day-rainfall'!Z104+$T$15*'10-day-rainfall'!AA104)/12</f>
        <v>3.2473629412127791</v>
      </c>
      <c r="Y117">
        <f t="shared" si="30"/>
        <v>8.3000000000000007</v>
      </c>
      <c r="Z117">
        <f t="shared" si="31"/>
        <v>0</v>
      </c>
      <c r="AA117">
        <f t="shared" si="42"/>
        <v>2.0512742517765288</v>
      </c>
      <c r="AB117">
        <f t="shared" si="43"/>
        <v>0</v>
      </c>
      <c r="AC117">
        <f t="shared" si="44"/>
        <v>0</v>
      </c>
      <c r="AD117">
        <f t="shared" si="45"/>
        <v>8.3000000000000007</v>
      </c>
      <c r="AE117">
        <f t="shared" si="46"/>
        <v>2.0512742517765288</v>
      </c>
      <c r="AF117">
        <f t="shared" si="47"/>
        <v>0</v>
      </c>
      <c r="AG117">
        <f t="shared" si="48"/>
        <v>0</v>
      </c>
    </row>
    <row r="118" spans="1:33" x14ac:dyDescent="0.25">
      <c r="A118">
        <v>99</v>
      </c>
      <c r="B118">
        <v>0.98</v>
      </c>
      <c r="C118">
        <f>$C$20+B118*(MAX($C$6,$C$6+$C$5-$C$10))</f>
        <v>13.200000000000001</v>
      </c>
      <c r="D118">
        <f t="shared" si="35"/>
        <v>0.3490658503988659</v>
      </c>
      <c r="E118">
        <f t="shared" si="32"/>
        <v>630.19489959898681</v>
      </c>
      <c r="F118">
        <f t="shared" si="33"/>
        <v>334.69744979949337</v>
      </c>
      <c r="G118">
        <f t="shared" si="36"/>
        <v>210924.62577242864</v>
      </c>
      <c r="H118">
        <f t="shared" si="49"/>
        <v>943372.23552216718</v>
      </c>
      <c r="I118">
        <f t="shared" si="50"/>
        <v>13.200000000000001</v>
      </c>
      <c r="J118">
        <f t="shared" si="37"/>
        <v>0</v>
      </c>
      <c r="K118">
        <f t="shared" si="38"/>
        <v>0.14647543456418655</v>
      </c>
      <c r="L118">
        <f t="shared" si="39"/>
        <v>2.0671980935243486</v>
      </c>
      <c r="M118">
        <f t="shared" si="40"/>
        <v>2.2136735280885351</v>
      </c>
      <c r="N118">
        <v>99</v>
      </c>
      <c r="S118">
        <f t="shared" si="51"/>
        <v>5</v>
      </c>
      <c r="T118">
        <f t="shared" si="52"/>
        <v>3</v>
      </c>
      <c r="U118">
        <f t="shared" si="41"/>
        <v>99</v>
      </c>
      <c r="V118">
        <f>($T$12*'10-day-rainfall'!X105+$T$13*'10-day-rainfall'!Y105+$T$14*'10-day-rainfall'!Z105+$T$15*'10-day-rainfall'!AA105)/12</f>
        <v>3.2473629412127791</v>
      </c>
      <c r="Y118">
        <f t="shared" si="30"/>
        <v>8.3000000000000007</v>
      </c>
      <c r="Z118">
        <f t="shared" si="31"/>
        <v>0</v>
      </c>
      <c r="AA118">
        <f t="shared" si="42"/>
        <v>2.0512742517765288</v>
      </c>
      <c r="AB118">
        <f t="shared" si="43"/>
        <v>0</v>
      </c>
      <c r="AC118">
        <f t="shared" si="44"/>
        <v>0</v>
      </c>
      <c r="AD118">
        <f t="shared" si="45"/>
        <v>8.3000000000000007</v>
      </c>
      <c r="AE118">
        <f t="shared" si="46"/>
        <v>2.0512742517765288</v>
      </c>
      <c r="AF118">
        <f t="shared" si="47"/>
        <v>0</v>
      </c>
      <c r="AG118">
        <f t="shared" si="48"/>
        <v>0</v>
      </c>
    </row>
    <row r="119" spans="1:33" x14ac:dyDescent="0.25">
      <c r="A119">
        <v>100</v>
      </c>
      <c r="B119">
        <v>0.99</v>
      </c>
      <c r="C119">
        <f>$C$20+B119*(MAX($C$6,$C$6+$C$5-$C$10))</f>
        <v>13.25</v>
      </c>
      <c r="D119">
        <f t="shared" si="35"/>
        <v>0.3490658503988659</v>
      </c>
      <c r="E119">
        <f t="shared" si="32"/>
        <v>630.59489959898679</v>
      </c>
      <c r="F119">
        <f t="shared" si="33"/>
        <v>335.09744979949335</v>
      </c>
      <c r="G119">
        <f t="shared" si="36"/>
        <v>211310.74271218802</v>
      </c>
      <c r="H119">
        <f t="shared" si="49"/>
        <v>953928.11826308153</v>
      </c>
      <c r="I119">
        <f t="shared" si="50"/>
        <v>13.25</v>
      </c>
      <c r="J119">
        <f t="shared" si="37"/>
        <v>0</v>
      </c>
      <c r="K119">
        <f t="shared" si="38"/>
        <v>0.14674357132790833</v>
      </c>
      <c r="L119">
        <f t="shared" si="39"/>
        <v>2.0685980922331986</v>
      </c>
      <c r="M119">
        <f t="shared" si="40"/>
        <v>2.215341663561107</v>
      </c>
      <c r="N119">
        <v>100</v>
      </c>
      <c r="S119">
        <f t="shared" si="51"/>
        <v>5</v>
      </c>
      <c r="T119">
        <f t="shared" si="52"/>
        <v>4</v>
      </c>
      <c r="U119">
        <f t="shared" si="41"/>
        <v>100</v>
      </c>
      <c r="V119">
        <f>($T$12*'10-day-rainfall'!X106+$T$13*'10-day-rainfall'!Y106+$T$14*'10-day-rainfall'!Z106+$T$15*'10-day-rainfall'!AA106)/12</f>
        <v>3.2473629412127791</v>
      </c>
      <c r="Y119">
        <f t="shared" si="30"/>
        <v>8.3000000000000007</v>
      </c>
      <c r="Z119">
        <f t="shared" si="31"/>
        <v>0</v>
      </c>
      <c r="AA119">
        <f t="shared" si="42"/>
        <v>2.0512742517765288</v>
      </c>
      <c r="AB119">
        <f t="shared" si="43"/>
        <v>0</v>
      </c>
      <c r="AC119">
        <f t="shared" si="44"/>
        <v>0</v>
      </c>
      <c r="AD119">
        <f t="shared" si="45"/>
        <v>8.3000000000000007</v>
      </c>
      <c r="AE119">
        <f t="shared" si="46"/>
        <v>2.0512742517765288</v>
      </c>
      <c r="AF119">
        <f t="shared" si="47"/>
        <v>0</v>
      </c>
      <c r="AG119">
        <f t="shared" si="48"/>
        <v>0</v>
      </c>
    </row>
    <row r="120" spans="1:33" x14ac:dyDescent="0.25">
      <c r="A120">
        <v>101</v>
      </c>
      <c r="B120">
        <v>1</v>
      </c>
      <c r="C120">
        <f>$C$20+B120*(MAX($C$6,$C$6+$C$5-$C$10))</f>
        <v>13.3</v>
      </c>
      <c r="D120">
        <f t="shared" si="35"/>
        <v>0.3490658503988659</v>
      </c>
      <c r="E120">
        <f t="shared" si="32"/>
        <v>630.99489959898676</v>
      </c>
      <c r="F120">
        <f t="shared" si="33"/>
        <v>335.49744979949338</v>
      </c>
      <c r="G120">
        <f t="shared" si="36"/>
        <v>211697.17965194743</v>
      </c>
      <c r="H120">
        <f t="shared" si="49"/>
        <v>964503.31485123606</v>
      </c>
      <c r="I120">
        <f t="shared" si="50"/>
        <v>13.3</v>
      </c>
      <c r="J120">
        <f t="shared" si="37"/>
        <v>0</v>
      </c>
      <c r="K120">
        <f t="shared" si="38"/>
        <v>0.14701193031385237</v>
      </c>
      <c r="L120">
        <f>G13</f>
        <v>2.0699980909420481</v>
      </c>
      <c r="M120">
        <f t="shared" si="40"/>
        <v>2.2170100212559003</v>
      </c>
      <c r="N120">
        <v>101</v>
      </c>
      <c r="S120">
        <f t="shared" si="51"/>
        <v>5</v>
      </c>
      <c r="T120">
        <f t="shared" si="52"/>
        <v>5</v>
      </c>
      <c r="U120">
        <f t="shared" si="41"/>
        <v>101</v>
      </c>
      <c r="V120">
        <f>($T$12*'10-day-rainfall'!X107+$T$13*'10-day-rainfall'!Y107+$T$14*'10-day-rainfall'!Z107+$T$15*'10-day-rainfall'!AA107)/12</f>
        <v>3.2473629412127791</v>
      </c>
      <c r="Y120">
        <f t="shared" si="30"/>
        <v>8.3000000000000007</v>
      </c>
      <c r="Z120">
        <f t="shared" si="31"/>
        <v>0</v>
      </c>
      <c r="AA120">
        <f t="shared" si="42"/>
        <v>2.0512742517765288</v>
      </c>
      <c r="AB120">
        <f t="shared" si="43"/>
        <v>0</v>
      </c>
      <c r="AC120">
        <f t="shared" si="44"/>
        <v>0</v>
      </c>
      <c r="AD120">
        <f t="shared" si="45"/>
        <v>8.3000000000000007</v>
      </c>
      <c r="AE120">
        <f t="shared" si="46"/>
        <v>2.0512742517765288</v>
      </c>
      <c r="AF120">
        <f t="shared" si="47"/>
        <v>0</v>
      </c>
      <c r="AG120">
        <f t="shared" si="48"/>
        <v>0</v>
      </c>
    </row>
    <row r="121" spans="1:33" x14ac:dyDescent="0.25">
      <c r="S121">
        <f t="shared" si="51"/>
        <v>5</v>
      </c>
      <c r="T121">
        <f t="shared" si="52"/>
        <v>6</v>
      </c>
      <c r="U121">
        <f t="shared" si="41"/>
        <v>102</v>
      </c>
      <c r="V121">
        <f>($T$12*'10-day-rainfall'!X108+$T$13*'10-day-rainfall'!Y108+$T$14*'10-day-rainfall'!Z108+$T$15*'10-day-rainfall'!AA108)/12</f>
        <v>3.2473629412127791</v>
      </c>
      <c r="Y121">
        <f t="shared" si="30"/>
        <v>8.3000000000000007</v>
      </c>
      <c r="Z121">
        <f t="shared" si="31"/>
        <v>8.8710170248693203E-3</v>
      </c>
      <c r="AA121">
        <f t="shared" si="42"/>
        <v>2.0512742517765288</v>
      </c>
      <c r="AB121">
        <f t="shared" si="43"/>
        <v>0</v>
      </c>
      <c r="AC121">
        <f t="shared" si="44"/>
        <v>0</v>
      </c>
      <c r="AD121">
        <f t="shared" si="45"/>
        <v>8.3000000000000007</v>
      </c>
      <c r="AE121">
        <f t="shared" si="46"/>
        <v>2.0512742517765288</v>
      </c>
      <c r="AF121">
        <f t="shared" si="47"/>
        <v>0</v>
      </c>
      <c r="AG121">
        <f t="shared" si="48"/>
        <v>0</v>
      </c>
    </row>
    <row r="122" spans="1:33" x14ac:dyDescent="0.25">
      <c r="S122">
        <f t="shared" si="51"/>
        <v>5</v>
      </c>
      <c r="T122">
        <f t="shared" si="52"/>
        <v>7</v>
      </c>
      <c r="U122">
        <f t="shared" si="41"/>
        <v>103</v>
      </c>
      <c r="V122">
        <f>($T$12*'10-day-rainfall'!X109+$T$13*'10-day-rainfall'!Y109+$T$14*'10-day-rainfall'!Z109+$T$15*'10-day-rainfall'!AA109)/12</f>
        <v>3.2480960831156609</v>
      </c>
      <c r="Y122">
        <f t="shared" ref="Y122:Y184" si="53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8.3000000000000007</v>
      </c>
      <c r="Z122">
        <f t="shared" ref="Z122:Z184" si="54">(V123-V122)*43560/3600</f>
        <v>6.7658895950611253E-2</v>
      </c>
      <c r="AA122">
        <f t="shared" si="42"/>
        <v>2.0512742517765288</v>
      </c>
      <c r="AB122">
        <f t="shared" si="43"/>
        <v>0</v>
      </c>
      <c r="AC122">
        <f t="shared" si="44"/>
        <v>0</v>
      </c>
      <c r="AD122">
        <f t="shared" si="45"/>
        <v>8.3000000000000007</v>
      </c>
      <c r="AE122">
        <f t="shared" si="46"/>
        <v>2.0512742517765288</v>
      </c>
      <c r="AF122">
        <f t="shared" si="47"/>
        <v>0</v>
      </c>
      <c r="AG122">
        <f t="shared" si="48"/>
        <v>0</v>
      </c>
    </row>
    <row r="123" spans="1:33" x14ac:dyDescent="0.25">
      <c r="S123">
        <f t="shared" si="51"/>
        <v>5</v>
      </c>
      <c r="T123">
        <f t="shared" si="52"/>
        <v>8</v>
      </c>
      <c r="U123">
        <f t="shared" si="41"/>
        <v>104</v>
      </c>
      <c r="V123">
        <f>($T$12*'10-day-rainfall'!X110+$T$13*'10-day-rainfall'!Y110+$T$14*'10-day-rainfall'!Z110+$T$15*'10-day-rainfall'!AA110)/12</f>
        <v>3.2536877274090998</v>
      </c>
      <c r="Y123">
        <f t="shared" si="53"/>
        <v>8.3000000000000007</v>
      </c>
      <c r="Z123">
        <f t="shared" si="54"/>
        <v>0.14802071263076075</v>
      </c>
      <c r="AA123">
        <f t="shared" si="42"/>
        <v>2.0512742517765288</v>
      </c>
      <c r="AB123">
        <f t="shared" si="43"/>
        <v>0</v>
      </c>
      <c r="AC123">
        <f t="shared" si="44"/>
        <v>0</v>
      </c>
      <c r="AD123">
        <f t="shared" si="45"/>
        <v>8.3000000000000007</v>
      </c>
      <c r="AE123">
        <f t="shared" si="46"/>
        <v>2.0512742517765288</v>
      </c>
      <c r="AF123">
        <f t="shared" si="47"/>
        <v>0</v>
      </c>
      <c r="AG123">
        <f t="shared" si="48"/>
        <v>0</v>
      </c>
    </row>
    <row r="124" spans="1:33" x14ac:dyDescent="0.25">
      <c r="S124">
        <f t="shared" si="51"/>
        <v>5</v>
      </c>
      <c r="T124">
        <f t="shared" si="52"/>
        <v>9</v>
      </c>
      <c r="U124">
        <f t="shared" si="41"/>
        <v>105</v>
      </c>
      <c r="V124">
        <f>($T$12*'10-day-rainfall'!X111+$T$13*'10-day-rainfall'!Y111+$T$14*'10-day-rainfall'!Z111+$T$15*'10-day-rainfall'!AA111)/12</f>
        <v>3.2659208441554437</v>
      </c>
      <c r="Y124">
        <f t="shared" si="53"/>
        <v>8.3000000000000007</v>
      </c>
      <c r="Z124">
        <f t="shared" si="54"/>
        <v>0.24993354319638</v>
      </c>
      <c r="AA124">
        <f t="shared" si="42"/>
        <v>2.0512742517765288</v>
      </c>
      <c r="AB124">
        <f t="shared" si="43"/>
        <v>0</v>
      </c>
      <c r="AC124">
        <f t="shared" si="44"/>
        <v>0</v>
      </c>
      <c r="AD124">
        <f t="shared" si="45"/>
        <v>8.3000000000000007</v>
      </c>
      <c r="AE124">
        <f t="shared" si="46"/>
        <v>2.0512742517765288</v>
      </c>
      <c r="AF124">
        <f t="shared" si="47"/>
        <v>0</v>
      </c>
      <c r="AG124">
        <f t="shared" si="48"/>
        <v>0</v>
      </c>
    </row>
    <row r="125" spans="1:33" x14ac:dyDescent="0.25">
      <c r="S125">
        <f t="shared" si="51"/>
        <v>5</v>
      </c>
      <c r="T125">
        <f t="shared" si="52"/>
        <v>10</v>
      </c>
      <c r="U125">
        <f t="shared" si="41"/>
        <v>106</v>
      </c>
      <c r="V125">
        <f>($T$12*'10-day-rainfall'!X112+$T$13*'10-day-rainfall'!Y112+$T$14*'10-day-rainfall'!Z112+$T$15*'10-day-rainfall'!AA112)/12</f>
        <v>3.2865765088824173</v>
      </c>
      <c r="Y125">
        <f t="shared" si="53"/>
        <v>8.3000000000000007</v>
      </c>
      <c r="Z125">
        <f t="shared" si="54"/>
        <v>0.38243560824567718</v>
      </c>
      <c r="AA125">
        <f t="shared" si="42"/>
        <v>2.0512742517765288</v>
      </c>
      <c r="AB125">
        <f t="shared" si="43"/>
        <v>0</v>
      </c>
      <c r="AC125">
        <f t="shared" si="44"/>
        <v>0</v>
      </c>
      <c r="AD125">
        <f t="shared" si="45"/>
        <v>8.3000000000000007</v>
      </c>
      <c r="AE125">
        <f t="shared" si="46"/>
        <v>2.0512742517765288</v>
      </c>
      <c r="AF125">
        <f t="shared" si="47"/>
        <v>0</v>
      </c>
      <c r="AG125">
        <f t="shared" si="48"/>
        <v>0</v>
      </c>
    </row>
    <row r="126" spans="1:33" x14ac:dyDescent="0.25">
      <c r="S126">
        <f t="shared" si="51"/>
        <v>5</v>
      </c>
      <c r="T126">
        <f t="shared" si="52"/>
        <v>11</v>
      </c>
      <c r="U126">
        <f t="shared" si="41"/>
        <v>107</v>
      </c>
      <c r="V126">
        <f>($T$12*'10-day-rainfall'!X113+$T$13*'10-day-rainfall'!Y113+$T$14*'10-day-rainfall'!Z113+$T$15*'10-day-rainfall'!AA113)/12</f>
        <v>3.3181827574977625</v>
      </c>
      <c r="Y126">
        <f t="shared" si="53"/>
        <v>8.3000000000000007</v>
      </c>
      <c r="Z126">
        <f t="shared" si="54"/>
        <v>0.56100805771442985</v>
      </c>
      <c r="AA126">
        <f t="shared" si="42"/>
        <v>2.0512742517765288</v>
      </c>
      <c r="AB126">
        <f t="shared" si="43"/>
        <v>0</v>
      </c>
      <c r="AC126">
        <f t="shared" si="44"/>
        <v>0</v>
      </c>
      <c r="AD126">
        <f t="shared" si="45"/>
        <v>8.3000000000000007</v>
      </c>
      <c r="AE126">
        <f t="shared" si="46"/>
        <v>2.0512742517765288</v>
      </c>
      <c r="AF126">
        <f t="shared" si="47"/>
        <v>0</v>
      </c>
      <c r="AG126">
        <f t="shared" si="48"/>
        <v>0</v>
      </c>
    </row>
    <row r="127" spans="1:33" x14ac:dyDescent="0.25">
      <c r="S127">
        <f t="shared" si="51"/>
        <v>5</v>
      </c>
      <c r="T127">
        <f t="shared" si="52"/>
        <v>12</v>
      </c>
      <c r="U127">
        <f t="shared" si="41"/>
        <v>108</v>
      </c>
      <c r="V127">
        <f>($T$12*'10-day-rainfall'!X114+$T$13*'10-day-rainfall'!Y114+$T$14*'10-day-rainfall'!Z114+$T$15*'10-day-rainfall'!AA114)/12</f>
        <v>3.3645470597882112</v>
      </c>
      <c r="Y127">
        <f t="shared" si="53"/>
        <v>8.3000000000000007</v>
      </c>
      <c r="Z127">
        <f t="shared" si="54"/>
        <v>0.81533468625696992</v>
      </c>
      <c r="AA127">
        <f t="shared" si="42"/>
        <v>2.0512742517765288</v>
      </c>
      <c r="AB127">
        <f t="shared" si="43"/>
        <v>0</v>
      </c>
      <c r="AC127">
        <f t="shared" si="44"/>
        <v>0</v>
      </c>
      <c r="AD127">
        <f t="shared" si="45"/>
        <v>8.3000000000000007</v>
      </c>
      <c r="AE127">
        <f t="shared" si="46"/>
        <v>2.0512742517765288</v>
      </c>
      <c r="AF127">
        <f t="shared" si="47"/>
        <v>0</v>
      </c>
      <c r="AG127">
        <f t="shared" si="48"/>
        <v>0</v>
      </c>
    </row>
    <row r="128" spans="1:33" x14ac:dyDescent="0.25">
      <c r="S128">
        <f t="shared" si="51"/>
        <v>5</v>
      </c>
      <c r="T128">
        <f t="shared" si="52"/>
        <v>13</v>
      </c>
      <c r="U128">
        <f t="shared" si="41"/>
        <v>109</v>
      </c>
      <c r="V128">
        <f>($T$12*'10-day-rainfall'!X115+$T$13*'10-day-rainfall'!Y115+$T$14*'10-day-rainfall'!Z115+$T$15*'10-day-rainfall'!AA115)/12</f>
        <v>3.4319300917102749</v>
      </c>
      <c r="Y128">
        <f t="shared" si="53"/>
        <v>8.3000000000000007</v>
      </c>
      <c r="Z128">
        <f t="shared" si="54"/>
        <v>1.2134137155413531</v>
      </c>
      <c r="AA128">
        <f t="shared" si="42"/>
        <v>2.0512742517765288</v>
      </c>
      <c r="AB128">
        <f t="shared" si="43"/>
        <v>0</v>
      </c>
      <c r="AC128">
        <f t="shared" si="44"/>
        <v>0</v>
      </c>
      <c r="AD128">
        <f t="shared" si="45"/>
        <v>8.3000000000000007</v>
      </c>
      <c r="AE128">
        <f t="shared" si="46"/>
        <v>2.0512742517765288</v>
      </c>
      <c r="AF128">
        <f t="shared" si="47"/>
        <v>0</v>
      </c>
      <c r="AG128">
        <f t="shared" si="48"/>
        <v>0</v>
      </c>
    </row>
    <row r="129" spans="19:33" x14ac:dyDescent="0.25">
      <c r="S129">
        <f t="shared" si="51"/>
        <v>5</v>
      </c>
      <c r="T129">
        <f t="shared" si="52"/>
        <v>14</v>
      </c>
      <c r="U129">
        <f t="shared" si="41"/>
        <v>110</v>
      </c>
      <c r="V129">
        <f>($T$12*'10-day-rainfall'!X116+$T$13*'10-day-rainfall'!Y116+$T$14*'10-day-rainfall'!Z116+$T$15*'10-day-rainfall'!AA116)/12</f>
        <v>3.5322122169616263</v>
      </c>
      <c r="Y129">
        <f t="shared" si="53"/>
        <v>8.3000000000000007</v>
      </c>
      <c r="Z129">
        <f t="shared" si="54"/>
        <v>1.972821087723075</v>
      </c>
      <c r="AA129">
        <f t="shared" si="42"/>
        <v>2.0512742517765288</v>
      </c>
      <c r="AB129">
        <f t="shared" si="43"/>
        <v>0</v>
      </c>
      <c r="AC129">
        <f t="shared" si="44"/>
        <v>0</v>
      </c>
      <c r="AD129">
        <f t="shared" si="45"/>
        <v>8.3000000000000007</v>
      </c>
      <c r="AE129">
        <f t="shared" si="46"/>
        <v>2.0512742517765288</v>
      </c>
      <c r="AF129">
        <f t="shared" si="47"/>
        <v>0</v>
      </c>
      <c r="AG129">
        <f t="shared" si="48"/>
        <v>0</v>
      </c>
    </row>
    <row r="130" spans="19:33" x14ac:dyDescent="0.25">
      <c r="S130">
        <f t="shared" si="51"/>
        <v>5</v>
      </c>
      <c r="T130">
        <f t="shared" si="52"/>
        <v>15</v>
      </c>
      <c r="U130">
        <f t="shared" si="41"/>
        <v>111</v>
      </c>
      <c r="V130">
        <f>($T$12*'10-day-rainfall'!X117+$T$13*'10-day-rainfall'!Y117+$T$14*'10-day-rainfall'!Z117+$T$15*'10-day-rainfall'!AA117)/12</f>
        <v>3.6952552820627069</v>
      </c>
      <c r="Y130">
        <f t="shared" si="53"/>
        <v>8.3000000000000007</v>
      </c>
      <c r="Z130">
        <f t="shared" si="54"/>
        <v>7.0729565273889827</v>
      </c>
      <c r="AA130">
        <f t="shared" si="42"/>
        <v>2.0512742517765288</v>
      </c>
      <c r="AB130">
        <f t="shared" si="43"/>
        <v>0</v>
      </c>
      <c r="AC130">
        <f t="shared" si="44"/>
        <v>9039.0280961024164</v>
      </c>
      <c r="AD130">
        <f t="shared" si="45"/>
        <v>8.3517028418820782</v>
      </c>
      <c r="AE130">
        <f t="shared" si="46"/>
        <v>2.05297668677622</v>
      </c>
      <c r="AF130">
        <f t="shared" si="47"/>
        <v>18071.927426205944</v>
      </c>
      <c r="AG130">
        <f t="shared" si="48"/>
        <v>0</v>
      </c>
    </row>
    <row r="131" spans="19:33" x14ac:dyDescent="0.25">
      <c r="S131">
        <f t="shared" si="51"/>
        <v>5</v>
      </c>
      <c r="T131">
        <f t="shared" si="52"/>
        <v>16</v>
      </c>
      <c r="U131">
        <f t="shared" si="41"/>
        <v>112</v>
      </c>
      <c r="V131">
        <f>($T$12*'10-day-rainfall'!X118+$T$13*'10-day-rainfall'!Y118+$T$14*'10-day-rainfall'!Z118+$T$15*'10-day-rainfall'!AA118)/12</f>
        <v>4.2797971438303914</v>
      </c>
      <c r="Y131">
        <f t="shared" si="53"/>
        <v>8.4032627728413001</v>
      </c>
      <c r="Z131">
        <f t="shared" si="54"/>
        <v>3.8878000132113706</v>
      </c>
      <c r="AA131">
        <f t="shared" si="42"/>
        <v>2.0546746522142363</v>
      </c>
      <c r="AB131">
        <f t="shared" si="43"/>
        <v>18071.92742620585</v>
      </c>
      <c r="AC131">
        <f t="shared" si="44"/>
        <v>21371.553076000691</v>
      </c>
      <c r="AD131">
        <f t="shared" si="45"/>
        <v>8.4220613820114103</v>
      </c>
      <c r="AE131">
        <f t="shared" si="46"/>
        <v>2.0552938040101574</v>
      </c>
      <c r="AF131">
        <f t="shared" si="47"/>
        <v>24668.949779330218</v>
      </c>
      <c r="AG131">
        <f t="shared" si="48"/>
        <v>0</v>
      </c>
    </row>
    <row r="132" spans="19:33" x14ac:dyDescent="0.25">
      <c r="S132">
        <f t="shared" si="51"/>
        <v>5</v>
      </c>
      <c r="T132">
        <f t="shared" si="52"/>
        <v>17</v>
      </c>
      <c r="U132">
        <f t="shared" si="41"/>
        <v>113</v>
      </c>
      <c r="V132">
        <f>($T$12*'10-day-rainfall'!X119+$T$13*'10-day-rainfall'!Y119+$T$14*'10-day-rainfall'!Z119+$T$15*'10-day-rainfall'!AA119)/12</f>
        <v>4.6011029300462072</v>
      </c>
      <c r="Y132">
        <f t="shared" si="53"/>
        <v>8.4408472924399351</v>
      </c>
      <c r="Z132">
        <f t="shared" si="54"/>
        <v>1.622258632674958</v>
      </c>
      <c r="AA132">
        <f t="shared" si="42"/>
        <v>2.0559125375597818</v>
      </c>
      <c r="AB132">
        <f t="shared" si="43"/>
        <v>24668.949779330353</v>
      </c>
      <c r="AC132">
        <f t="shared" si="44"/>
        <v>23888.37275053767</v>
      </c>
      <c r="AD132">
        <f t="shared" si="45"/>
        <v>8.4364001932690478</v>
      </c>
      <c r="AE132">
        <f t="shared" si="46"/>
        <v>2.0557660677112213</v>
      </c>
      <c r="AF132">
        <f t="shared" si="47"/>
        <v>23108.323013199806</v>
      </c>
      <c r="AG132">
        <f t="shared" si="48"/>
        <v>0</v>
      </c>
    </row>
    <row r="133" spans="19:33" x14ac:dyDescent="0.25">
      <c r="S133">
        <f t="shared" si="51"/>
        <v>5</v>
      </c>
      <c r="T133">
        <f t="shared" si="52"/>
        <v>18</v>
      </c>
      <c r="U133">
        <f t="shared" si="41"/>
        <v>114</v>
      </c>
      <c r="V133">
        <f>($T$12*'10-day-rainfall'!X120+$T$13*'10-day-rainfall'!Y120+$T$14*'10-day-rainfall'!Z120+$T$15*'10-day-rainfall'!AA120)/12</f>
        <v>4.7351738914243029</v>
      </c>
      <c r="Y133">
        <f t="shared" si="53"/>
        <v>8.431956098180148</v>
      </c>
      <c r="Z133">
        <f t="shared" si="54"/>
        <v>1.0912933677392478</v>
      </c>
      <c r="AA133">
        <f t="shared" si="42"/>
        <v>2.0556196968052336</v>
      </c>
      <c r="AB133">
        <f t="shared" si="43"/>
        <v>23108.323013199806</v>
      </c>
      <c r="AC133">
        <f t="shared" si="44"/>
        <v>21372.535620881034</v>
      </c>
      <c r="AD133">
        <f t="shared" si="45"/>
        <v>8.4220669797607197</v>
      </c>
      <c r="AE133">
        <f t="shared" si="46"/>
        <v>2.0552939883778678</v>
      </c>
      <c r="AF133">
        <f t="shared" si="47"/>
        <v>19637.920778900774</v>
      </c>
      <c r="AG133">
        <f t="shared" si="48"/>
        <v>0</v>
      </c>
    </row>
    <row r="134" spans="19:33" x14ac:dyDescent="0.25">
      <c r="S134">
        <f t="shared" si="51"/>
        <v>5</v>
      </c>
      <c r="T134">
        <f t="shared" si="52"/>
        <v>19</v>
      </c>
      <c r="U134">
        <f t="shared" si="41"/>
        <v>115</v>
      </c>
      <c r="V134">
        <f>($T$12*'10-day-rainfall'!X121+$T$13*'10-day-rainfall'!Y121+$T$14*'10-day-rainfall'!Z121+$T$15*'10-day-rainfall'!AA121)/12</f>
        <v>4.8253634259482077</v>
      </c>
      <c r="Y134">
        <f t="shared" si="53"/>
        <v>8.4121845415886529</v>
      </c>
      <c r="Z134">
        <f t="shared" si="54"/>
        <v>0.81275421234216616</v>
      </c>
      <c r="AA134">
        <f t="shared" si="42"/>
        <v>2.0549684999714151</v>
      </c>
      <c r="AB134">
        <f t="shared" si="43"/>
        <v>19637.920778900767</v>
      </c>
      <c r="AC134">
        <f t="shared" si="44"/>
        <v>17401.935061168118</v>
      </c>
      <c r="AD134">
        <f t="shared" si="45"/>
        <v>8.3994445719053932</v>
      </c>
      <c r="AE134">
        <f t="shared" si="46"/>
        <v>2.0545488982534197</v>
      </c>
      <c r="AF134">
        <f t="shared" si="47"/>
        <v>15167.459909620255</v>
      </c>
      <c r="AG134">
        <f t="shared" si="48"/>
        <v>0</v>
      </c>
    </row>
    <row r="135" spans="19:33" x14ac:dyDescent="0.25">
      <c r="S135">
        <f t="shared" si="51"/>
        <v>5</v>
      </c>
      <c r="T135">
        <f t="shared" si="52"/>
        <v>20</v>
      </c>
      <c r="U135">
        <f t="shared" si="41"/>
        <v>116</v>
      </c>
      <c r="V135">
        <f>($T$12*'10-day-rainfall'!X122+$T$13*'10-day-rainfall'!Y122+$T$14*'10-day-rainfall'!Z122+$T$15*'10-day-rainfall'!AA122)/12</f>
        <v>4.8925331955632627</v>
      </c>
      <c r="Y135">
        <f t="shared" si="53"/>
        <v>8.3866885159221525</v>
      </c>
      <c r="Z135">
        <f t="shared" si="54"/>
        <v>0.63744748475760493</v>
      </c>
      <c r="AA135">
        <f t="shared" si="42"/>
        <v>2.0541288209413731</v>
      </c>
      <c r="AB135">
        <f t="shared" si="43"/>
        <v>15167.459909620124</v>
      </c>
      <c r="AC135">
        <f t="shared" si="44"/>
        <v>12617.433504489341</v>
      </c>
      <c r="AD135">
        <f t="shared" si="45"/>
        <v>8.3721310572902876</v>
      </c>
      <c r="AE135">
        <f t="shared" si="46"/>
        <v>2.0536494205608529</v>
      </c>
      <c r="AF135">
        <f t="shared" si="47"/>
        <v>10069.132940728432</v>
      </c>
      <c r="AG135">
        <f t="shared" si="48"/>
        <v>0</v>
      </c>
    </row>
    <row r="136" spans="19:33" x14ac:dyDescent="0.25">
      <c r="S136">
        <f t="shared" si="51"/>
        <v>5</v>
      </c>
      <c r="T136">
        <f t="shared" si="52"/>
        <v>21</v>
      </c>
      <c r="U136">
        <f t="shared" si="41"/>
        <v>117</v>
      </c>
      <c r="V136">
        <f>($T$12*'10-day-rainfall'!X123+$T$13*'10-day-rainfall'!Y123+$T$14*'10-day-rainfall'!Z123+$T$15*'10-day-rainfall'!AA123)/12</f>
        <v>4.9452148058738086</v>
      </c>
      <c r="Y136">
        <f t="shared" si="53"/>
        <v>8.3575834510522249</v>
      </c>
      <c r="Z136">
        <f t="shared" si="54"/>
        <v>0.51661726917594186</v>
      </c>
      <c r="AA136">
        <f t="shared" si="42"/>
        <v>2.0531703446354079</v>
      </c>
      <c r="AB136">
        <f t="shared" si="43"/>
        <v>10069.132940728527</v>
      </c>
      <c r="AC136">
        <f t="shared" si="44"/>
        <v>7303.3374049014874</v>
      </c>
      <c r="AD136">
        <f t="shared" si="45"/>
        <v>8.3417775610430489</v>
      </c>
      <c r="AE136">
        <f t="shared" si="46"/>
        <v>2.0526498679583876</v>
      </c>
      <c r="AF136">
        <f t="shared" si="47"/>
        <v>4539.4155851117221</v>
      </c>
      <c r="AG136">
        <f t="shared" si="48"/>
        <v>0</v>
      </c>
    </row>
    <row r="137" spans="19:33" x14ac:dyDescent="0.25">
      <c r="S137">
        <f t="shared" si="51"/>
        <v>5</v>
      </c>
      <c r="T137">
        <f t="shared" si="52"/>
        <v>22</v>
      </c>
      <c r="U137">
        <f t="shared" si="41"/>
        <v>118</v>
      </c>
      <c r="V137">
        <f>($T$12*'10-day-rainfall'!X124+$T$13*'10-day-rainfall'!Y124+$T$14*'10-day-rainfall'!Z124+$T$15*'10-day-rainfall'!AA124)/12</f>
        <v>4.9879104479544649</v>
      </c>
      <c r="Y137">
        <f t="shared" si="53"/>
        <v>8.3259669930598434</v>
      </c>
      <c r="Z137">
        <f t="shared" si="54"/>
        <v>0.4285366036407085</v>
      </c>
      <c r="AA137">
        <f t="shared" si="42"/>
        <v>2.0521292709532233</v>
      </c>
      <c r="AB137">
        <f t="shared" si="43"/>
        <v>4539.4155851116147</v>
      </c>
      <c r="AC137">
        <f t="shared" si="44"/>
        <v>1616.9487839490885</v>
      </c>
      <c r="AD137">
        <f t="shared" si="45"/>
        <v>8.309249494139431</v>
      </c>
      <c r="AE137">
        <f t="shared" si="46"/>
        <v>2.0515788112935169</v>
      </c>
      <c r="AF137">
        <f t="shared" si="47"/>
        <v>0</v>
      </c>
      <c r="AG137">
        <f t="shared" si="48"/>
        <v>0</v>
      </c>
    </row>
    <row r="138" spans="19:33" x14ac:dyDescent="0.25">
      <c r="S138">
        <f t="shared" si="51"/>
        <v>5</v>
      </c>
      <c r="T138">
        <f t="shared" si="52"/>
        <v>23</v>
      </c>
      <c r="U138">
        <f t="shared" si="41"/>
        <v>119</v>
      </c>
      <c r="V138">
        <f>($T$12*'10-day-rainfall'!X125+$T$13*'10-day-rainfall'!Y125+$T$14*'10-day-rainfall'!Z125+$T$15*'10-day-rainfall'!AA125)/12</f>
        <v>5.0233266961892342</v>
      </c>
      <c r="Y138">
        <f t="shared" si="53"/>
        <v>8.3000000000000007</v>
      </c>
      <c r="Z138">
        <f t="shared" si="54"/>
        <v>0.36179605652912278</v>
      </c>
      <c r="AA138">
        <f t="shared" si="42"/>
        <v>2.0512742517765288</v>
      </c>
      <c r="AB138">
        <f t="shared" si="43"/>
        <v>0</v>
      </c>
      <c r="AC138">
        <f t="shared" si="44"/>
        <v>0</v>
      </c>
      <c r="AD138">
        <f t="shared" si="45"/>
        <v>8.3000000000000007</v>
      </c>
      <c r="AE138">
        <f t="shared" si="46"/>
        <v>2.0512742517765288</v>
      </c>
      <c r="AF138">
        <f t="shared" si="47"/>
        <v>0</v>
      </c>
      <c r="AG138">
        <f t="shared" si="48"/>
        <v>0</v>
      </c>
    </row>
    <row r="139" spans="19:33" x14ac:dyDescent="0.25">
      <c r="S139">
        <f t="shared" si="51"/>
        <v>5</v>
      </c>
      <c r="T139">
        <f t="shared" si="52"/>
        <v>24</v>
      </c>
      <c r="U139">
        <f t="shared" si="41"/>
        <v>120</v>
      </c>
      <c r="V139">
        <f>($T$12*'10-day-rainfall'!X126+$T$13*'10-day-rainfall'!Y126+$T$14*'10-day-rainfall'!Z126+$T$15*'10-day-rainfall'!AA126)/12</f>
        <v>5.0532271967288311</v>
      </c>
      <c r="Y139">
        <f t="shared" si="53"/>
        <v>8.3000000000000007</v>
      </c>
      <c r="Z139">
        <f t="shared" si="54"/>
        <v>0</v>
      </c>
      <c r="AA139">
        <f t="shared" si="42"/>
        <v>2.0512742517765288</v>
      </c>
      <c r="AB139">
        <f t="shared" si="43"/>
        <v>0</v>
      </c>
      <c r="AC139">
        <f t="shared" si="44"/>
        <v>0</v>
      </c>
      <c r="AD139">
        <f t="shared" si="45"/>
        <v>8.3000000000000007</v>
      </c>
      <c r="AE139">
        <f t="shared" si="46"/>
        <v>2.0512742517765288</v>
      </c>
      <c r="AF139">
        <f t="shared" si="47"/>
        <v>0</v>
      </c>
      <c r="AG139">
        <f t="shared" si="48"/>
        <v>0</v>
      </c>
    </row>
    <row r="140" spans="19:33" x14ac:dyDescent="0.25">
      <c r="S140">
        <f t="shared" si="51"/>
        <v>6</v>
      </c>
      <c r="T140">
        <f t="shared" si="52"/>
        <v>1</v>
      </c>
      <c r="U140">
        <f t="shared" si="41"/>
        <v>121</v>
      </c>
      <c r="V140">
        <f>($T$12*'10-day-rainfall'!X127+$T$13*'10-day-rainfall'!Y127+$T$14*'10-day-rainfall'!Z127+$T$15*'10-day-rainfall'!AA127)/12</f>
        <v>5.0532271967288311</v>
      </c>
      <c r="Y140">
        <f t="shared" si="53"/>
        <v>8.3000000000000007</v>
      </c>
      <c r="Z140">
        <f t="shared" si="54"/>
        <v>0.42344219241485942</v>
      </c>
      <c r="AA140">
        <f t="shared" si="42"/>
        <v>2.0512742517765288</v>
      </c>
      <c r="AB140">
        <f t="shared" si="43"/>
        <v>0</v>
      </c>
      <c r="AC140">
        <f t="shared" si="44"/>
        <v>0</v>
      </c>
      <c r="AD140">
        <f t="shared" si="45"/>
        <v>8.3000000000000007</v>
      </c>
      <c r="AE140">
        <f t="shared" si="46"/>
        <v>2.0512742517765288</v>
      </c>
      <c r="AF140">
        <f t="shared" si="47"/>
        <v>0</v>
      </c>
      <c r="AG140">
        <f t="shared" si="48"/>
        <v>0</v>
      </c>
    </row>
    <row r="141" spans="19:33" x14ac:dyDescent="0.25">
      <c r="S141">
        <f t="shared" si="51"/>
        <v>6</v>
      </c>
      <c r="T141">
        <f t="shared" si="52"/>
        <v>2</v>
      </c>
      <c r="U141">
        <f t="shared" si="41"/>
        <v>122</v>
      </c>
      <c r="V141">
        <f>($T$12*'10-day-rainfall'!X128+$T$13*'10-day-rainfall'!Y128+$T$14*'10-day-rainfall'!Z128+$T$15*'10-day-rainfall'!AA128)/12</f>
        <v>5.0882224192424559</v>
      </c>
      <c r="Y141">
        <f t="shared" si="53"/>
        <v>8.3000000000000007</v>
      </c>
      <c r="Z141">
        <f t="shared" si="54"/>
        <v>1.3418533870870479</v>
      </c>
      <c r="AA141">
        <f t="shared" si="42"/>
        <v>2.0512742517765288</v>
      </c>
      <c r="AB141">
        <f t="shared" si="43"/>
        <v>0</v>
      </c>
      <c r="AC141">
        <f t="shared" si="44"/>
        <v>0</v>
      </c>
      <c r="AD141">
        <f t="shared" si="45"/>
        <v>8.3000000000000007</v>
      </c>
      <c r="AE141">
        <f t="shared" si="46"/>
        <v>2.0512742517765288</v>
      </c>
      <c r="AF141">
        <f t="shared" si="47"/>
        <v>0</v>
      </c>
      <c r="AG141">
        <f t="shared" si="48"/>
        <v>0</v>
      </c>
    </row>
    <row r="142" spans="19:33" x14ac:dyDescent="0.25">
      <c r="S142">
        <f t="shared" si="51"/>
        <v>6</v>
      </c>
      <c r="T142">
        <f t="shared" si="52"/>
        <v>3</v>
      </c>
      <c r="U142">
        <f t="shared" si="41"/>
        <v>123</v>
      </c>
      <c r="V142">
        <f>($T$12*'10-day-rainfall'!X129+$T$13*'10-day-rainfall'!Y129+$T$14*'10-day-rainfall'!Z129+$T$15*'10-day-rainfall'!AA129)/12</f>
        <v>5.1991193933818813</v>
      </c>
      <c r="Y142">
        <f t="shared" si="53"/>
        <v>8.3000000000000007</v>
      </c>
      <c r="Z142">
        <f t="shared" si="54"/>
        <v>2.1108582366618251</v>
      </c>
      <c r="AA142">
        <f t="shared" si="42"/>
        <v>2.0512742517765288</v>
      </c>
      <c r="AB142">
        <f t="shared" si="43"/>
        <v>0</v>
      </c>
      <c r="AC142">
        <f t="shared" si="44"/>
        <v>107.25117279353347</v>
      </c>
      <c r="AD142">
        <f t="shared" si="45"/>
        <v>8.3006135129968559</v>
      </c>
      <c r="AE142">
        <f t="shared" si="46"/>
        <v>2.0512944530133934</v>
      </c>
      <c r="AF142">
        <f t="shared" si="47"/>
        <v>214.42962113435425</v>
      </c>
      <c r="AG142">
        <f t="shared" si="48"/>
        <v>0</v>
      </c>
    </row>
    <row r="143" spans="19:33" x14ac:dyDescent="0.25">
      <c r="S143">
        <f t="shared" si="51"/>
        <v>6</v>
      </c>
      <c r="T143">
        <f t="shared" si="52"/>
        <v>4</v>
      </c>
      <c r="U143">
        <f t="shared" si="41"/>
        <v>124</v>
      </c>
      <c r="V143">
        <f>($T$12*'10-day-rainfall'!X130+$T$13*'10-day-rainfall'!Y130+$T$14*'10-day-rainfall'!Z130+$T$15*'10-day-rainfall'!AA130)/12</f>
        <v>5.3735704873208752</v>
      </c>
      <c r="Y143">
        <f t="shared" si="53"/>
        <v>8.3012266099852337</v>
      </c>
      <c r="Z143">
        <f t="shared" si="54"/>
        <v>2.8068782809612318</v>
      </c>
      <c r="AA143">
        <f t="shared" si="42"/>
        <v>2.0513146405522829</v>
      </c>
      <c r="AB143">
        <f t="shared" si="43"/>
        <v>214.42962113433319</v>
      </c>
      <c r="AC143">
        <f t="shared" si="44"/>
        <v>1574.4441738704413</v>
      </c>
      <c r="AD143">
        <f t="shared" si="45"/>
        <v>8.3090063533883303</v>
      </c>
      <c r="AE143">
        <f t="shared" si="46"/>
        <v>2.051570805360587</v>
      </c>
      <c r="AF143">
        <f t="shared" si="47"/>
        <v>2933.5365332966544</v>
      </c>
      <c r="AG143">
        <f t="shared" si="48"/>
        <v>0</v>
      </c>
    </row>
    <row r="144" spans="19:33" x14ac:dyDescent="0.25">
      <c r="S144">
        <f t="shared" si="51"/>
        <v>6</v>
      </c>
      <c r="T144">
        <f t="shared" si="52"/>
        <v>5</v>
      </c>
      <c r="U144">
        <f t="shared" si="41"/>
        <v>125</v>
      </c>
      <c r="V144">
        <f>($T$12*'10-day-rainfall'!X131+$T$13*'10-day-rainfall'!Y131+$T$14*'10-day-rainfall'!Z131+$T$15*'10-day-rainfall'!AA131)/12</f>
        <v>5.6055438989705637</v>
      </c>
      <c r="Y144">
        <f t="shared" si="53"/>
        <v>8.3167808215336692</v>
      </c>
      <c r="Z144">
        <f t="shared" si="54"/>
        <v>3.484596729234843</v>
      </c>
      <c r="AA144">
        <f t="shared" si="42"/>
        <v>2.0518267964696673</v>
      </c>
      <c r="AB144">
        <f t="shared" si="43"/>
        <v>2933.5365332967231</v>
      </c>
      <c r="AC144">
        <f t="shared" si="44"/>
        <v>5512.5224122740392</v>
      </c>
      <c r="AD144">
        <f t="shared" si="45"/>
        <v>8.3315334933622811</v>
      </c>
      <c r="AE144">
        <f t="shared" si="46"/>
        <v>2.0523125599653431</v>
      </c>
      <c r="AF144">
        <f t="shared" si="47"/>
        <v>8089.7595426669222</v>
      </c>
      <c r="AG144">
        <f t="shared" si="48"/>
        <v>0</v>
      </c>
    </row>
    <row r="145" spans="19:33" x14ac:dyDescent="0.25">
      <c r="S145">
        <f t="shared" si="51"/>
        <v>6</v>
      </c>
      <c r="T145">
        <f t="shared" si="52"/>
        <v>6</v>
      </c>
      <c r="U145">
        <f t="shared" si="41"/>
        <v>126</v>
      </c>
      <c r="V145">
        <f>($T$12*'10-day-rainfall'!X132+$T$13*'10-day-rainfall'!Y132+$T$14*'10-day-rainfall'!Z132+$T$15*'10-day-rainfall'!AA132)/12</f>
        <v>5.8935270997337739</v>
      </c>
      <c r="Y145">
        <f t="shared" si="53"/>
        <v>8.3462761617572987</v>
      </c>
      <c r="Z145">
        <f t="shared" si="54"/>
        <v>4.1862381779138982</v>
      </c>
      <c r="AA145">
        <f t="shared" si="42"/>
        <v>2.0527979940764216</v>
      </c>
      <c r="AB145">
        <f t="shared" si="43"/>
        <v>8089.7595426667704</v>
      </c>
      <c r="AC145">
        <f t="shared" si="44"/>
        <v>11929.951873574228</v>
      </c>
      <c r="AD145">
        <f t="shared" si="45"/>
        <v>8.368206397772223</v>
      </c>
      <c r="AE145">
        <f t="shared" si="46"/>
        <v>2.0535201752499814</v>
      </c>
      <c r="AF145">
        <f t="shared" si="47"/>
        <v>15767.544352256871</v>
      </c>
      <c r="AG145">
        <f t="shared" si="48"/>
        <v>0</v>
      </c>
    </row>
    <row r="146" spans="19:33" x14ac:dyDescent="0.25">
      <c r="S146">
        <f t="shared" si="51"/>
        <v>6</v>
      </c>
      <c r="T146">
        <f t="shared" si="52"/>
        <v>7</v>
      </c>
      <c r="U146">
        <f t="shared" si="41"/>
        <v>127</v>
      </c>
      <c r="V146">
        <f>($T$12*'10-day-rainfall'!X133+$T$13*'10-day-rainfall'!Y133+$T$14*'10-day-rainfall'!Z133+$T$15*'10-day-rainfall'!AA133)/12</f>
        <v>6.2394971970820299</v>
      </c>
      <c r="Y146">
        <f t="shared" si="53"/>
        <v>8.3901142468995786</v>
      </c>
      <c r="Z146">
        <f t="shared" si="54"/>
        <v>4.9510708954956328</v>
      </c>
      <c r="AA146">
        <f t="shared" si="42"/>
        <v>2.0542416357379438</v>
      </c>
      <c r="AB146">
        <f t="shared" si="43"/>
        <v>15767.544352256948</v>
      </c>
      <c r="AC146">
        <f t="shared" si="44"/>
        <v>20981.837019820789</v>
      </c>
      <c r="AD146">
        <f t="shared" si="45"/>
        <v>8.4198410938317814</v>
      </c>
      <c r="AE146">
        <f t="shared" si="46"/>
        <v>2.0552206765036782</v>
      </c>
      <c r="AF146">
        <f t="shared" si="47"/>
        <v>26192.605140627984</v>
      </c>
      <c r="AG146">
        <f t="shared" si="48"/>
        <v>0</v>
      </c>
    </row>
    <row r="147" spans="19:33" x14ac:dyDescent="0.25">
      <c r="S147">
        <f t="shared" si="51"/>
        <v>6</v>
      </c>
      <c r="T147">
        <f t="shared" si="52"/>
        <v>8</v>
      </c>
      <c r="U147">
        <f t="shared" si="41"/>
        <v>128</v>
      </c>
      <c r="V147">
        <f>($T$12*'10-day-rainfall'!X134+$T$13*'10-day-rainfall'!Y134+$T$14*'10-day-rainfall'!Z134+$T$15*'10-day-rainfall'!AA134)/12</f>
        <v>6.6486766099329087</v>
      </c>
      <c r="Y147">
        <f t="shared" si="53"/>
        <v>8.4495278534147111</v>
      </c>
      <c r="Z147">
        <f t="shared" si="54"/>
        <v>5.8229099966019184</v>
      </c>
      <c r="AA147">
        <f t="shared" si="42"/>
        <v>2.0561984408874427</v>
      </c>
      <c r="AB147">
        <f t="shared" si="43"/>
        <v>26192.605140628017</v>
      </c>
      <c r="AC147">
        <f t="shared" si="44"/>
        <v>32972.685940914074</v>
      </c>
      <c r="AD147">
        <f t="shared" si="45"/>
        <v>8.4880781585420859</v>
      </c>
      <c r="AE147">
        <f t="shared" si="46"/>
        <v>2.057468304622744</v>
      </c>
      <c r="AF147">
        <f t="shared" si="47"/>
        <v>39748.195231753045</v>
      </c>
      <c r="AG147">
        <f t="shared" si="48"/>
        <v>0</v>
      </c>
    </row>
    <row r="148" spans="19:33" x14ac:dyDescent="0.25">
      <c r="S148">
        <f t="shared" si="51"/>
        <v>6</v>
      </c>
      <c r="T148">
        <f t="shared" si="52"/>
        <v>9</v>
      </c>
      <c r="U148">
        <f t="shared" si="41"/>
        <v>129</v>
      </c>
      <c r="V148">
        <f>($T$12*'10-day-rainfall'!X135+$T$13*'10-day-rainfall'!Y135+$T$14*'10-day-rainfall'!Z135+$T$15*'10-day-rainfall'!AA135)/12</f>
        <v>7.1299088410570342</v>
      </c>
      <c r="Y148">
        <f t="shared" si="53"/>
        <v>8.526547800202577</v>
      </c>
      <c r="Z148">
        <f t="shared" si="54"/>
        <v>6.8588575156154628</v>
      </c>
      <c r="AA148">
        <f t="shared" si="42"/>
        <v>2.0587356313527967</v>
      </c>
      <c r="AB148">
        <f t="shared" si="43"/>
        <v>39748.195231753089</v>
      </c>
      <c r="AC148">
        <f t="shared" si="44"/>
        <v>48388.414623425888</v>
      </c>
      <c r="AD148">
        <f t="shared" si="45"/>
        <v>8.5755225141424987</v>
      </c>
      <c r="AE148">
        <f t="shared" si="46"/>
        <v>2.0603492133906802</v>
      </c>
      <c r="AF148">
        <f t="shared" si="47"/>
        <v>57022.825119762303</v>
      </c>
      <c r="AG148">
        <f t="shared" si="48"/>
        <v>0</v>
      </c>
    </row>
    <row r="149" spans="19:33" x14ac:dyDescent="0.25">
      <c r="S149">
        <f t="shared" si="51"/>
        <v>6</v>
      </c>
      <c r="T149">
        <f t="shared" si="52"/>
        <v>10</v>
      </c>
      <c r="U149">
        <f t="shared" ref="U149:U212" si="55">(S149-1)*24+T149</f>
        <v>130</v>
      </c>
      <c r="V149">
        <f>($T$12*'10-day-rainfall'!X136+$T$13*'10-day-rainfall'!Y136+$T$14*'10-day-rainfall'!Z136+$T$15*'10-day-rainfall'!AA136)/12</f>
        <v>7.6967565696202955</v>
      </c>
      <c r="Y149">
        <f t="shared" si="53"/>
        <v>8.6243678339820473</v>
      </c>
      <c r="Z149">
        <f t="shared" si="54"/>
        <v>8.1434618794627145</v>
      </c>
      <c r="AA149">
        <f t="shared" ref="AA149:AA212" si="56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2.0619587445071668</v>
      </c>
      <c r="AB149">
        <f t="shared" ref="AB149:AB212" si="57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57022.825119762187</v>
      </c>
      <c r="AC149">
        <f t="shared" ref="AC149:AC212" si="58">MAX(0,AB149+(Z149-AA149)*1800)</f>
        <v>67969.530762682174</v>
      </c>
      <c r="AD149">
        <f t="shared" ref="AD149:AD212" si="59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8.6861584887205243</v>
      </c>
      <c r="AE149">
        <f t="shared" ref="AE149:AE212" si="60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2.0639951433602546</v>
      </c>
      <c r="AF149">
        <f t="shared" ref="AF149:AF212" si="61">MAX(0,AB149+(Z149-AE149)*3600)</f>
        <v>78908.905369731045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</row>
    <row r="150" spans="19:33" x14ac:dyDescent="0.25">
      <c r="S150">
        <f t="shared" si="51"/>
        <v>6</v>
      </c>
      <c r="T150">
        <f t="shared" si="52"/>
        <v>11</v>
      </c>
      <c r="U150">
        <f t="shared" si="55"/>
        <v>131</v>
      </c>
      <c r="V150">
        <f>($T$12*'10-day-rainfall'!X137+$T$13*'10-day-rainfall'!Y137+$T$14*'10-day-rainfall'!Z137+$T$15*'10-day-rainfall'!AA137)/12</f>
        <v>8.3697699480882886</v>
      </c>
      <c r="Y150">
        <f t="shared" si="53"/>
        <v>8.7477600051193072</v>
      </c>
      <c r="Z150">
        <f t="shared" si="54"/>
        <v>9.8518421926265543</v>
      </c>
      <c r="AA150">
        <f t="shared" si="56"/>
        <v>2.0660256347292472</v>
      </c>
      <c r="AB150">
        <f t="shared" si="57"/>
        <v>78908.905369731161</v>
      </c>
      <c r="AC150">
        <f t="shared" si="58"/>
        <v>92923.375173946319</v>
      </c>
      <c r="AD150">
        <f t="shared" si="59"/>
        <v>8.8264352347272919</v>
      </c>
      <c r="AE150">
        <f t="shared" si="60"/>
        <v>2.0686194406659264</v>
      </c>
      <c r="AF150">
        <f t="shared" si="61"/>
        <v>106928.50727678942</v>
      </c>
      <c r="AG150">
        <f t="shared" si="62"/>
        <v>0</v>
      </c>
    </row>
    <row r="151" spans="19:33" x14ac:dyDescent="0.25">
      <c r="S151">
        <f t="shared" si="51"/>
        <v>6</v>
      </c>
      <c r="T151">
        <f t="shared" si="52"/>
        <v>12</v>
      </c>
      <c r="U151">
        <f t="shared" si="55"/>
        <v>132</v>
      </c>
      <c r="V151">
        <f>($T$12*'10-day-rainfall'!X138+$T$13*'10-day-rainfall'!Y138+$T$14*'10-day-rainfall'!Z138+$T$15*'10-day-rainfall'!AA138)/12</f>
        <v>9.1839717821896567</v>
      </c>
      <c r="Y151">
        <f t="shared" si="53"/>
        <v>8.904829063174267</v>
      </c>
      <c r="Z151">
        <f t="shared" si="54"/>
        <v>12.286740739228431</v>
      </c>
      <c r="AA151">
        <f t="shared" si="56"/>
        <v>2.0712044756370682</v>
      </c>
      <c r="AB151">
        <f t="shared" si="57"/>
        <v>106928.50727678942</v>
      </c>
      <c r="AC151">
        <f t="shared" si="58"/>
        <v>125316.47255125387</v>
      </c>
      <c r="AD151">
        <f t="shared" si="59"/>
        <v>9.0073709580405055</v>
      </c>
      <c r="AE151">
        <f t="shared" si="60"/>
        <v>2.0745866450330119</v>
      </c>
      <c r="AF151">
        <f t="shared" si="61"/>
        <v>143692.26201589292</v>
      </c>
      <c r="AG151">
        <f t="shared" si="62"/>
        <v>0</v>
      </c>
    </row>
    <row r="152" spans="19:33" x14ac:dyDescent="0.25">
      <c r="S152">
        <f t="shared" si="51"/>
        <v>6</v>
      </c>
      <c r="T152">
        <f t="shared" si="52"/>
        <v>13</v>
      </c>
      <c r="U152">
        <f t="shared" si="55"/>
        <v>133</v>
      </c>
      <c r="V152">
        <f>($T$12*'10-day-rainfall'!X139+$T$13*'10-day-rainfall'!Y139+$T$14*'10-day-rainfall'!Z139+$T$15*'10-day-rainfall'!AA139)/12</f>
        <v>10.199404901134155</v>
      </c>
      <c r="Y152">
        <f t="shared" si="53"/>
        <v>9.1094273254097917</v>
      </c>
      <c r="Z152">
        <f t="shared" si="54"/>
        <v>16.064482717644598</v>
      </c>
      <c r="AA152">
        <f t="shared" si="56"/>
        <v>2.0779537269420745</v>
      </c>
      <c r="AB152">
        <f t="shared" si="57"/>
        <v>143692.26201589292</v>
      </c>
      <c r="AC152">
        <f t="shared" si="58"/>
        <v>168868.01419915748</v>
      </c>
      <c r="AD152">
        <f t="shared" si="59"/>
        <v>9.2485869302876758</v>
      </c>
      <c r="AE152">
        <f t="shared" si="60"/>
        <v>2.0825464065681487</v>
      </c>
      <c r="AF152">
        <f t="shared" si="61"/>
        <v>194027.23273576814</v>
      </c>
      <c r="AG152">
        <f t="shared" si="62"/>
        <v>0</v>
      </c>
    </row>
    <row r="153" spans="19:33" x14ac:dyDescent="0.25">
      <c r="S153">
        <f t="shared" si="51"/>
        <v>6</v>
      </c>
      <c r="T153">
        <f t="shared" si="52"/>
        <v>14</v>
      </c>
      <c r="U153">
        <f t="shared" si="55"/>
        <v>134</v>
      </c>
      <c r="V153">
        <f>($T$12*'10-day-rainfall'!X140+$T$13*'10-day-rainfall'!Y140+$T$14*'10-day-rainfall'!Z140+$T$15*'10-day-rainfall'!AA140)/12</f>
        <v>11.527048100939494</v>
      </c>
      <c r="Y153">
        <f t="shared" si="53"/>
        <v>9.3868757410664188</v>
      </c>
      <c r="Z153">
        <f t="shared" si="54"/>
        <v>23.272044864798307</v>
      </c>
      <c r="AA153">
        <f t="shared" si="56"/>
        <v>2.0871120849708142</v>
      </c>
      <c r="AB153">
        <f t="shared" si="57"/>
        <v>194027.23273576822</v>
      </c>
      <c r="AC153">
        <f t="shared" si="58"/>
        <v>232160.1117394577</v>
      </c>
      <c r="AD153">
        <f t="shared" si="59"/>
        <v>9.5950584695651671</v>
      </c>
      <c r="AE153">
        <f t="shared" si="60"/>
        <v>2.0939885144713415</v>
      </c>
      <c r="AF153">
        <f t="shared" si="61"/>
        <v>270268.23559694528</v>
      </c>
      <c r="AG153">
        <f t="shared" si="62"/>
        <v>0</v>
      </c>
    </row>
    <row r="154" spans="19:33" x14ac:dyDescent="0.25">
      <c r="S154">
        <f t="shared" si="51"/>
        <v>6</v>
      </c>
      <c r="T154">
        <f t="shared" si="52"/>
        <v>15</v>
      </c>
      <c r="U154">
        <f t="shared" si="55"/>
        <v>135</v>
      </c>
      <c r="V154">
        <f>($T$12*'10-day-rainfall'!X141+$T$13*'10-day-rainfall'!Y141+$T$14*'10-day-rainfall'!Z141+$T$15*'10-day-rainfall'!AA141)/12</f>
        <v>13.450357593898032</v>
      </c>
      <c r="Y154">
        <f t="shared" si="53"/>
        <v>9.8014093675469809</v>
      </c>
      <c r="Z154">
        <f t="shared" si="54"/>
        <v>72.347238755635559</v>
      </c>
      <c r="AA154">
        <f t="shared" si="56"/>
        <v>2.1008082436647952</v>
      </c>
      <c r="AB154">
        <f t="shared" si="57"/>
        <v>270268.23559694533</v>
      </c>
      <c r="AC154">
        <f t="shared" si="58"/>
        <v>396711.81051849271</v>
      </c>
      <c r="AD154">
        <f t="shared" si="59"/>
        <v>10.474363488805336</v>
      </c>
      <c r="AE154">
        <f t="shared" si="60"/>
        <v>2.1230751757980753</v>
      </c>
      <c r="AF154">
        <f t="shared" si="61"/>
        <v>523075.22448436025</v>
      </c>
      <c r="AG154">
        <f t="shared" si="62"/>
        <v>0</v>
      </c>
    </row>
    <row r="155" spans="19:33" x14ac:dyDescent="0.25">
      <c r="S155">
        <f t="shared" si="51"/>
        <v>6</v>
      </c>
      <c r="T155">
        <f t="shared" si="52"/>
        <v>16</v>
      </c>
      <c r="U155">
        <f t="shared" si="55"/>
        <v>136</v>
      </c>
      <c r="V155">
        <f>($T$12*'10-day-rainfall'!X142+$T$13*'10-day-rainfall'!Y142+$T$14*'10-day-rainfall'!Z142+$T$15*'10-day-rainfall'!AA142)/12</f>
        <v>19.429468234859648</v>
      </c>
      <c r="Y155">
        <f t="shared" si="53"/>
        <v>11.129826186279697</v>
      </c>
      <c r="Z155">
        <f t="shared" si="54"/>
        <v>36.630780421303136</v>
      </c>
      <c r="AA155">
        <f t="shared" si="56"/>
        <v>2.1448020197393203</v>
      </c>
      <c r="AB155">
        <f t="shared" si="57"/>
        <v>523075.22448436008</v>
      </c>
      <c r="AC155">
        <f t="shared" si="58"/>
        <v>585149.98560717492</v>
      </c>
      <c r="AD155">
        <f t="shared" si="59"/>
        <v>11.445898399136823</v>
      </c>
      <c r="AE155">
        <f t="shared" si="60"/>
        <v>2.1552926022867873</v>
      </c>
      <c r="AF155">
        <f t="shared" si="61"/>
        <v>647186.980632819</v>
      </c>
      <c r="AG155">
        <f t="shared" si="62"/>
        <v>0</v>
      </c>
    </row>
    <row r="156" spans="19:33" x14ac:dyDescent="0.25">
      <c r="S156">
        <f t="shared" si="51"/>
        <v>6</v>
      </c>
      <c r="T156">
        <f t="shared" si="52"/>
        <v>17</v>
      </c>
      <c r="U156">
        <f t="shared" si="55"/>
        <v>137</v>
      </c>
      <c r="V156">
        <f>($T$12*'10-day-rainfall'!X143+$T$13*'10-day-rainfall'!Y143+$T$14*'10-day-rainfall'!Z143+$T$15*'10-day-rainfall'!AA143)/12</f>
        <v>22.456805459760734</v>
      </c>
      <c r="Y156">
        <f t="shared" si="53"/>
        <v>11.758026505020926</v>
      </c>
      <c r="Z156">
        <f t="shared" si="54"/>
        <v>14.942892050973157</v>
      </c>
      <c r="AA156">
        <f t="shared" si="56"/>
        <v>2.165661017478238</v>
      </c>
      <c r="AB156">
        <f t="shared" si="57"/>
        <v>647186.98063281889</v>
      </c>
      <c r="AC156">
        <f t="shared" si="58"/>
        <v>670185.99649310973</v>
      </c>
      <c r="AD156">
        <f t="shared" si="59"/>
        <v>11.872809842111002</v>
      </c>
      <c r="AE156">
        <f t="shared" si="60"/>
        <v>2.1694761312830337</v>
      </c>
      <c r="AF156">
        <f t="shared" si="61"/>
        <v>693171.27794370335</v>
      </c>
      <c r="AG156">
        <f t="shared" si="62"/>
        <v>0</v>
      </c>
    </row>
    <row r="157" spans="19:33" x14ac:dyDescent="0.25">
      <c r="S157">
        <f t="shared" si="51"/>
        <v>6</v>
      </c>
      <c r="T157">
        <f t="shared" si="52"/>
        <v>18</v>
      </c>
      <c r="U157">
        <f t="shared" si="55"/>
        <v>138</v>
      </c>
      <c r="V157">
        <f>($T$12*'10-day-rainfall'!X144+$T$13*'10-day-rainfall'!Y144+$T$14*'10-day-rainfall'!Z144+$T$15*'10-day-rainfall'!AA144)/12</f>
        <v>23.691755216039507</v>
      </c>
      <c r="Y157">
        <f t="shared" si="53"/>
        <v>11.987039766556039</v>
      </c>
      <c r="Z157">
        <f t="shared" si="54"/>
        <v>9.9644542040505648</v>
      </c>
      <c r="AA157">
        <f t="shared" si="56"/>
        <v>2.1732739949366104</v>
      </c>
      <c r="AB157">
        <f t="shared" si="57"/>
        <v>693171.27794370335</v>
      </c>
      <c r="AC157">
        <f t="shared" si="58"/>
        <v>707195.40232010849</v>
      </c>
      <c r="AD157">
        <f t="shared" si="59"/>
        <v>12.056497813214666</v>
      </c>
      <c r="AE157">
        <f t="shared" si="60"/>
        <v>2.1755838659861682</v>
      </c>
      <c r="AF157">
        <f t="shared" si="61"/>
        <v>721211.21116073523</v>
      </c>
      <c r="AG157">
        <f t="shared" si="62"/>
        <v>0</v>
      </c>
    </row>
    <row r="158" spans="19:33" x14ac:dyDescent="0.25">
      <c r="S158">
        <f t="shared" si="51"/>
        <v>6</v>
      </c>
      <c r="T158">
        <f t="shared" si="52"/>
        <v>19</v>
      </c>
      <c r="U158">
        <f t="shared" si="55"/>
        <v>139</v>
      </c>
      <c r="V158">
        <f>($T$12*'10-day-rainfall'!X145+$T$13*'10-day-rainfall'!Y145+$T$14*'10-day-rainfall'!Z145+$T$15*'10-day-rainfall'!AA145)/12</f>
        <v>24.515263827944512</v>
      </c>
      <c r="Y158">
        <f t="shared" si="53"/>
        <v>12.125724534566359</v>
      </c>
      <c r="Z158">
        <f t="shared" si="54"/>
        <v>7.380627276907469</v>
      </c>
      <c r="AA158">
        <f t="shared" si="56"/>
        <v>2.1778864947988712</v>
      </c>
      <c r="AB158">
        <f t="shared" si="57"/>
        <v>721211.21116073534</v>
      </c>
      <c r="AC158">
        <f t="shared" si="58"/>
        <v>730576.14456853084</v>
      </c>
      <c r="AD158">
        <f t="shared" si="59"/>
        <v>12.171884425677607</v>
      </c>
      <c r="AE158">
        <f t="shared" si="60"/>
        <v>2.1794220976868637</v>
      </c>
      <c r="AF158">
        <f t="shared" si="61"/>
        <v>739935.54980592954</v>
      </c>
      <c r="AG158">
        <f t="shared" si="62"/>
        <v>0</v>
      </c>
    </row>
    <row r="159" spans="19:33" x14ac:dyDescent="0.25">
      <c r="S159">
        <f t="shared" si="51"/>
        <v>6</v>
      </c>
      <c r="T159">
        <f t="shared" si="52"/>
        <v>20</v>
      </c>
      <c r="U159">
        <f t="shared" si="55"/>
        <v>140</v>
      </c>
      <c r="V159">
        <f>($T$12*'10-day-rainfall'!X146+$T$13*'10-day-rainfall'!Y146+$T$14*'10-day-rainfall'!Z146+$T$15*'10-day-rainfall'!AA146)/12</f>
        <v>25.125233024383146</v>
      </c>
      <c r="Y159">
        <f t="shared" si="53"/>
        <v>12.217938235779938</v>
      </c>
      <c r="Z159">
        <f t="shared" si="54"/>
        <v>5.7664051423388045</v>
      </c>
      <c r="AA159">
        <f t="shared" si="56"/>
        <v>2.1809543589423219</v>
      </c>
      <c r="AB159">
        <f t="shared" si="57"/>
        <v>739935.54980592954</v>
      </c>
      <c r="AC159">
        <f t="shared" si="58"/>
        <v>746389.36121604324</v>
      </c>
      <c r="AD159">
        <f t="shared" si="59"/>
        <v>12.249658638362403</v>
      </c>
      <c r="AE159">
        <f t="shared" si="60"/>
        <v>2.1820098179260228</v>
      </c>
      <c r="AF159">
        <f t="shared" si="61"/>
        <v>752839.37297381554</v>
      </c>
      <c r="AG159">
        <f t="shared" si="62"/>
        <v>0</v>
      </c>
    </row>
    <row r="160" spans="19:33" x14ac:dyDescent="0.25">
      <c r="S160">
        <f t="shared" si="51"/>
        <v>6</v>
      </c>
      <c r="T160">
        <f t="shared" si="52"/>
        <v>21</v>
      </c>
      <c r="U160">
        <f t="shared" si="55"/>
        <v>141</v>
      </c>
      <c r="V160">
        <f>($T$12*'10-day-rainfall'!X147+$T$13*'10-day-rainfall'!Y147+$T$14*'10-day-rainfall'!Z147+$T$15*'10-day-rainfall'!AA147)/12</f>
        <v>25.601795432840898</v>
      </c>
      <c r="Y160">
        <f t="shared" si="53"/>
        <v>12.281301922181129</v>
      </c>
      <c r="Z160">
        <f t="shared" si="54"/>
        <v>4.6598804921214549</v>
      </c>
      <c r="AA160">
        <f t="shared" si="56"/>
        <v>2.1830628499934708</v>
      </c>
      <c r="AB160">
        <f t="shared" si="57"/>
        <v>752839.37297381554</v>
      </c>
      <c r="AC160">
        <f t="shared" si="58"/>
        <v>757297.64472964592</v>
      </c>
      <c r="AD160">
        <f t="shared" si="59"/>
        <v>12.303167528145684</v>
      </c>
      <c r="AE160">
        <f t="shared" si="60"/>
        <v>2.1837905135012003</v>
      </c>
      <c r="AF160">
        <f t="shared" si="61"/>
        <v>761753.29689684848</v>
      </c>
      <c r="AG160">
        <f t="shared" si="62"/>
        <v>0</v>
      </c>
    </row>
    <row r="161" spans="19:33" x14ac:dyDescent="0.25">
      <c r="S161">
        <f t="shared" si="51"/>
        <v>6</v>
      </c>
      <c r="T161">
        <f t="shared" si="52"/>
        <v>22</v>
      </c>
      <c r="U161">
        <f t="shared" si="55"/>
        <v>142</v>
      </c>
      <c r="V161">
        <f>($T$12*'10-day-rainfall'!X148+$T$13*'10-day-rainfall'!Y148+$T$14*'10-day-rainfall'!Z148+$T$15*'10-day-rainfall'!AA148)/12</f>
        <v>25.98690952309887</v>
      </c>
      <c r="Y161">
        <f t="shared" si="53"/>
        <v>12.324985496416764</v>
      </c>
      <c r="Z161">
        <f t="shared" si="54"/>
        <v>3.8566737060043041</v>
      </c>
      <c r="AA161">
        <f t="shared" si="56"/>
        <v>2.1845166745999873</v>
      </c>
      <c r="AB161">
        <f t="shared" si="57"/>
        <v>761753.29689684859</v>
      </c>
      <c r="AC161">
        <f t="shared" si="58"/>
        <v>764763.17955337639</v>
      </c>
      <c r="AD161">
        <f t="shared" si="59"/>
        <v>12.339723972813816</v>
      </c>
      <c r="AE161">
        <f t="shared" si="60"/>
        <v>2.185007211027667</v>
      </c>
      <c r="AF161">
        <f t="shared" si="61"/>
        <v>767771.29627876449</v>
      </c>
      <c r="AG161">
        <f t="shared" si="62"/>
        <v>0</v>
      </c>
    </row>
    <row r="162" spans="19:33" x14ac:dyDescent="0.25">
      <c r="S162">
        <f t="shared" si="51"/>
        <v>6</v>
      </c>
      <c r="T162">
        <f t="shared" si="52"/>
        <v>23</v>
      </c>
      <c r="U162">
        <f t="shared" si="55"/>
        <v>143</v>
      </c>
      <c r="V162">
        <f>($T$12*'10-day-rainfall'!X149+$T$13*'10-day-rainfall'!Y149+$T$14*'10-day-rainfall'!Z149+$T$15*'10-day-rainfall'!AA149)/12</f>
        <v>26.305642887231457</v>
      </c>
      <c r="Y162">
        <f t="shared" si="53"/>
        <v>12.354445518759944</v>
      </c>
      <c r="Z162">
        <f t="shared" si="54"/>
        <v>3.2501172486615415</v>
      </c>
      <c r="AA162">
        <f t="shared" si="56"/>
        <v>2.1854972037219289</v>
      </c>
      <c r="AB162">
        <f t="shared" si="57"/>
        <v>767771.29627876438</v>
      </c>
      <c r="AC162">
        <f t="shared" si="58"/>
        <v>769687.61235965567</v>
      </c>
      <c r="AD162">
        <f t="shared" si="59"/>
        <v>12.363811681781661</v>
      </c>
      <c r="AE162">
        <f t="shared" si="60"/>
        <v>2.1858089766318467</v>
      </c>
      <c r="AF162">
        <f t="shared" si="61"/>
        <v>771602.80605807132</v>
      </c>
      <c r="AG162">
        <f t="shared" si="62"/>
        <v>0</v>
      </c>
    </row>
    <row r="163" spans="19:33" x14ac:dyDescent="0.25">
      <c r="S163">
        <f t="shared" si="51"/>
        <v>6</v>
      </c>
      <c r="T163">
        <f t="shared" si="52"/>
        <v>24</v>
      </c>
      <c r="U163">
        <f t="shared" si="55"/>
        <v>144</v>
      </c>
      <c r="V163">
        <f>($T$12*'10-day-rainfall'!X150+$T$13*'10-day-rainfall'!Y150+$T$14*'10-day-rainfall'!Z150+$T$15*'10-day-rainfall'!AA150)/12</f>
        <v>26.574247618525799</v>
      </c>
      <c r="Y163">
        <f t="shared" si="53"/>
        <v>12.373172359060529</v>
      </c>
      <c r="Z163">
        <f t="shared" si="54"/>
        <v>0</v>
      </c>
      <c r="AA163">
        <f t="shared" si="56"/>
        <v>2.1861205669369981</v>
      </c>
      <c r="AB163">
        <f t="shared" si="57"/>
        <v>771602.80605807144</v>
      </c>
      <c r="AC163">
        <f t="shared" si="58"/>
        <v>767667.78903758479</v>
      </c>
      <c r="AD163">
        <f t="shared" si="59"/>
        <v>12.353939618034858</v>
      </c>
      <c r="AE163">
        <f t="shared" si="60"/>
        <v>2.1854803637266369</v>
      </c>
      <c r="AF163">
        <f t="shared" si="61"/>
        <v>763735.07674865553</v>
      </c>
      <c r="AG163">
        <f t="shared" si="62"/>
        <v>0</v>
      </c>
    </row>
    <row r="164" spans="19:33" x14ac:dyDescent="0.25">
      <c r="S164">
        <f t="shared" si="51"/>
        <v>7</v>
      </c>
      <c r="T164">
        <f t="shared" si="52"/>
        <v>1</v>
      </c>
      <c r="U164">
        <f t="shared" si="55"/>
        <v>145</v>
      </c>
      <c r="V164">
        <f>($T$12*'10-day-rainfall'!X151+$T$13*'10-day-rainfall'!Y151+$T$14*'10-day-rainfall'!Z151+$T$15*'10-day-rainfall'!AA151)/12</f>
        <v>26.574247618525799</v>
      </c>
      <c r="Y164">
        <f t="shared" si="53"/>
        <v>12.334689667277599</v>
      </c>
      <c r="Z164">
        <f t="shared" si="54"/>
        <v>0</v>
      </c>
      <c r="AA164">
        <f t="shared" si="56"/>
        <v>2.1848396556992151</v>
      </c>
      <c r="AB164">
        <f t="shared" si="57"/>
        <v>763735.07674865553</v>
      </c>
      <c r="AC164">
        <f t="shared" si="58"/>
        <v>759802.36536839698</v>
      </c>
      <c r="AD164">
        <f t="shared" si="59"/>
        <v>12.315432380376844</v>
      </c>
      <c r="AE164">
        <f t="shared" si="60"/>
        <v>2.1841987210144747</v>
      </c>
      <c r="AF164">
        <f t="shared" si="61"/>
        <v>755871.9613530034</v>
      </c>
      <c r="AG164">
        <f t="shared" si="62"/>
        <v>0</v>
      </c>
    </row>
    <row r="165" spans="19:33" x14ac:dyDescent="0.25">
      <c r="S165">
        <f t="shared" si="51"/>
        <v>7</v>
      </c>
      <c r="T165">
        <f t="shared" si="52"/>
        <v>2</v>
      </c>
      <c r="U165">
        <f t="shared" si="55"/>
        <v>146</v>
      </c>
      <c r="V165">
        <f>($T$12*'10-day-rainfall'!X152+$T$13*'10-day-rainfall'!Y152+$T$14*'10-day-rainfall'!Z152+$T$15*'10-day-rainfall'!AA152)/12</f>
        <v>26.574247618525799</v>
      </c>
      <c r="Y165">
        <f t="shared" si="53"/>
        <v>12.296179278868884</v>
      </c>
      <c r="Z165">
        <f t="shared" si="54"/>
        <v>0</v>
      </c>
      <c r="AA165">
        <f t="shared" si="56"/>
        <v>2.1835579426119294</v>
      </c>
      <c r="AB165">
        <f t="shared" si="57"/>
        <v>755871.9613530034</v>
      </c>
      <c r="AC165">
        <f t="shared" si="58"/>
        <v>751941.55705630197</v>
      </c>
      <c r="AD165">
        <f t="shared" si="59"/>
        <v>12.276897391801581</v>
      </c>
      <c r="AE165">
        <f t="shared" si="60"/>
        <v>2.1829162748642688</v>
      </c>
      <c r="AF165">
        <f t="shared" si="61"/>
        <v>748013.46276349202</v>
      </c>
      <c r="AG165">
        <f t="shared" si="62"/>
        <v>0</v>
      </c>
    </row>
    <row r="166" spans="19:33" x14ac:dyDescent="0.25">
      <c r="S166">
        <f t="shared" si="51"/>
        <v>7</v>
      </c>
      <c r="T166">
        <f t="shared" si="52"/>
        <v>3</v>
      </c>
      <c r="U166">
        <f t="shared" si="55"/>
        <v>147</v>
      </c>
      <c r="V166">
        <f>($T$12*'10-day-rainfall'!X153+$T$13*'10-day-rainfall'!Y153+$T$14*'10-day-rainfall'!Z153+$T$15*'10-day-rainfall'!AA153)/12</f>
        <v>26.574247618525799</v>
      </c>
      <c r="Y166">
        <f t="shared" si="53"/>
        <v>12.257626837215826</v>
      </c>
      <c r="Z166">
        <f t="shared" si="54"/>
        <v>0</v>
      </c>
      <c r="AA166">
        <f t="shared" si="56"/>
        <v>2.1822749842419324</v>
      </c>
      <c r="AB166">
        <f t="shared" si="57"/>
        <v>748013.4627634919</v>
      </c>
      <c r="AC166">
        <f t="shared" si="58"/>
        <v>744085.36779185641</v>
      </c>
      <c r="AD166">
        <f t="shared" si="59"/>
        <v>12.238334539420183</v>
      </c>
      <c r="AE166">
        <f t="shared" si="60"/>
        <v>2.1816330218897866</v>
      </c>
      <c r="AF166">
        <f t="shared" si="61"/>
        <v>740159.58388468868</v>
      </c>
      <c r="AG166">
        <f t="shared" si="62"/>
        <v>0</v>
      </c>
    </row>
    <row r="167" spans="19:33" x14ac:dyDescent="0.25">
      <c r="S167">
        <f t="shared" si="51"/>
        <v>7</v>
      </c>
      <c r="T167">
        <f t="shared" si="52"/>
        <v>4</v>
      </c>
      <c r="U167">
        <f t="shared" si="55"/>
        <v>148</v>
      </c>
      <c r="V167">
        <f>($T$12*'10-day-rainfall'!X154+$T$13*'10-day-rainfall'!Y154+$T$14*'10-day-rainfall'!Z154+$T$15*'10-day-rainfall'!AA154)/12</f>
        <v>26.574247618525799</v>
      </c>
      <c r="Y167">
        <f t="shared" si="53"/>
        <v>12.219039360482668</v>
      </c>
      <c r="Z167">
        <f t="shared" si="54"/>
        <v>0</v>
      </c>
      <c r="AA167">
        <f t="shared" si="56"/>
        <v>2.1809909975680974</v>
      </c>
      <c r="AB167">
        <f t="shared" si="57"/>
        <v>740159.58388468879</v>
      </c>
      <c r="AC167">
        <f t="shared" si="58"/>
        <v>736233.80008906627</v>
      </c>
      <c r="AD167">
        <f t="shared" si="59"/>
        <v>12.199743703968625</v>
      </c>
      <c r="AE167">
        <f t="shared" si="60"/>
        <v>2.1803489584947062</v>
      </c>
      <c r="AF167">
        <f t="shared" si="61"/>
        <v>732310.3276341079</v>
      </c>
      <c r="AG167">
        <f t="shared" si="62"/>
        <v>0</v>
      </c>
    </row>
    <row r="168" spans="19:33" x14ac:dyDescent="0.25">
      <c r="S168">
        <f t="shared" si="51"/>
        <v>7</v>
      </c>
      <c r="T168">
        <f t="shared" si="52"/>
        <v>5</v>
      </c>
      <c r="U168">
        <f t="shared" si="55"/>
        <v>149</v>
      </c>
      <c r="V168">
        <f>($T$12*'10-day-rainfall'!X155+$T$13*'10-day-rainfall'!Y155+$T$14*'10-day-rainfall'!Z155+$T$15*'10-day-rainfall'!AA155)/12</f>
        <v>26.574247618525799</v>
      </c>
      <c r="Y168">
        <f t="shared" si="53"/>
        <v>12.180423844250569</v>
      </c>
      <c r="Z168">
        <f t="shared" si="54"/>
        <v>0</v>
      </c>
      <c r="AA168">
        <f t="shared" si="56"/>
        <v>2.1797061988151976</v>
      </c>
      <c r="AB168">
        <f t="shared" si="57"/>
        <v>732310.3276341079</v>
      </c>
      <c r="AC168">
        <f t="shared" si="58"/>
        <v>728386.85647624056</v>
      </c>
      <c r="AD168">
        <f t="shared" si="59"/>
        <v>12.161103990919614</v>
      </c>
      <c r="AE168">
        <f t="shared" si="60"/>
        <v>2.1790634393481838</v>
      </c>
      <c r="AF168">
        <f t="shared" si="61"/>
        <v>724465.69925245445</v>
      </c>
      <c r="AG168">
        <f t="shared" si="62"/>
        <v>0</v>
      </c>
    </row>
    <row r="169" spans="19:33" x14ac:dyDescent="0.25">
      <c r="S169">
        <f t="shared" si="51"/>
        <v>7</v>
      </c>
      <c r="T169">
        <f t="shared" si="52"/>
        <v>6</v>
      </c>
      <c r="U169">
        <f t="shared" si="55"/>
        <v>150</v>
      </c>
      <c r="V169">
        <f>($T$12*'10-day-rainfall'!X156+$T$13*'10-day-rainfall'!Y156+$T$14*'10-day-rainfall'!Z156+$T$15*'10-day-rainfall'!AA156)/12</f>
        <v>26.574247618525799</v>
      </c>
      <c r="Y169">
        <f t="shared" si="53"/>
        <v>12.141780181878664</v>
      </c>
      <c r="Z169">
        <f t="shared" si="54"/>
        <v>0</v>
      </c>
      <c r="AA169">
        <f t="shared" si="56"/>
        <v>2.1784205848096909</v>
      </c>
      <c r="AB169">
        <f t="shared" si="57"/>
        <v>724465.69925245445</v>
      </c>
      <c r="AC169">
        <f t="shared" si="58"/>
        <v>720544.542199797</v>
      </c>
      <c r="AD169">
        <f t="shared" si="59"/>
        <v>12.122435598976727</v>
      </c>
      <c r="AE169">
        <f t="shared" si="60"/>
        <v>2.1777770885812027</v>
      </c>
      <c r="AF169">
        <f t="shared" si="61"/>
        <v>716625.70173356216</v>
      </c>
      <c r="AG169">
        <f t="shared" si="62"/>
        <v>0</v>
      </c>
    </row>
    <row r="170" spans="19:33" x14ac:dyDescent="0.25">
      <c r="S170">
        <f t="shared" si="51"/>
        <v>7</v>
      </c>
      <c r="T170">
        <f t="shared" si="52"/>
        <v>7</v>
      </c>
      <c r="U170">
        <f t="shared" si="55"/>
        <v>151</v>
      </c>
      <c r="V170">
        <f>($T$12*'10-day-rainfall'!X157+$T$13*'10-day-rainfall'!Y157+$T$14*'10-day-rainfall'!Z157+$T$15*'10-day-rainfall'!AA157)/12</f>
        <v>26.574247618525799</v>
      </c>
      <c r="Y170">
        <f t="shared" si="53"/>
        <v>12.103102444690759</v>
      </c>
      <c r="Z170">
        <f t="shared" si="54"/>
        <v>0</v>
      </c>
      <c r="AA170">
        <f t="shared" si="56"/>
        <v>2.1771339725248438</v>
      </c>
      <c r="AB170">
        <f t="shared" si="57"/>
        <v>716625.70173356228</v>
      </c>
      <c r="AC170">
        <f t="shared" si="58"/>
        <v>712706.86058301758</v>
      </c>
      <c r="AD170">
        <f t="shared" si="59"/>
        <v>12.08373888942411</v>
      </c>
      <c r="AE170">
        <f t="shared" si="60"/>
        <v>2.1764899174535426</v>
      </c>
      <c r="AF170">
        <f t="shared" si="61"/>
        <v>708790.33803072956</v>
      </c>
      <c r="AG170">
        <f t="shared" si="62"/>
        <v>0</v>
      </c>
    </row>
    <row r="171" spans="19:33" x14ac:dyDescent="0.25">
      <c r="S171">
        <f t="shared" si="51"/>
        <v>7</v>
      </c>
      <c r="T171">
        <f t="shared" si="52"/>
        <v>8</v>
      </c>
      <c r="U171">
        <f t="shared" si="55"/>
        <v>152</v>
      </c>
      <c r="V171">
        <f>($T$12*'10-day-rainfall'!X158+$T$13*'10-day-rainfall'!Y158+$T$14*'10-day-rainfall'!Z158+$T$15*'10-day-rainfall'!AA158)/12</f>
        <v>26.574247618525799</v>
      </c>
      <c r="Y171">
        <f t="shared" si="53"/>
        <v>12.064380983724108</v>
      </c>
      <c r="Z171">
        <f t="shared" si="54"/>
        <v>0</v>
      </c>
      <c r="AA171">
        <f t="shared" si="56"/>
        <v>2.1758460640782231</v>
      </c>
      <c r="AB171">
        <f t="shared" si="57"/>
        <v>708790.33803072933</v>
      </c>
      <c r="AC171">
        <f t="shared" si="58"/>
        <v>704873.81511538848</v>
      </c>
      <c r="AD171">
        <f t="shared" si="59"/>
        <v>12.045013745636091</v>
      </c>
      <c r="AE171">
        <f t="shared" si="60"/>
        <v>2.1752019224642622</v>
      </c>
      <c r="AF171">
        <f t="shared" si="61"/>
        <v>700959.61110985803</v>
      </c>
      <c r="AG171">
        <f t="shared" si="62"/>
        <v>0</v>
      </c>
    </row>
    <row r="172" spans="19:33" x14ac:dyDescent="0.25">
      <c r="S172">
        <f t="shared" si="51"/>
        <v>7</v>
      </c>
      <c r="T172">
        <f t="shared" si="52"/>
        <v>9</v>
      </c>
      <c r="U172">
        <f t="shared" si="55"/>
        <v>153</v>
      </c>
      <c r="V172">
        <f>($T$12*'10-day-rainfall'!X159+$T$13*'10-day-rainfall'!Y159+$T$14*'10-day-rainfall'!Z159+$T$15*'10-day-rainfall'!AA159)/12</f>
        <v>26.574247618525799</v>
      </c>
      <c r="Y172">
        <f t="shared" si="53"/>
        <v>12.025631029484609</v>
      </c>
      <c r="Z172">
        <f t="shared" si="54"/>
        <v>0</v>
      </c>
      <c r="AA172">
        <f t="shared" si="56"/>
        <v>2.1745573300266434</v>
      </c>
      <c r="AB172">
        <f t="shared" si="57"/>
        <v>700959.61110985803</v>
      </c>
      <c r="AC172">
        <f t="shared" si="58"/>
        <v>697045.40791581012</v>
      </c>
      <c r="AD172">
        <f t="shared" si="59"/>
        <v>12.006248317351503</v>
      </c>
      <c r="AE172">
        <f t="shared" si="60"/>
        <v>2.1739127377226604</v>
      </c>
      <c r="AF172">
        <f t="shared" si="61"/>
        <v>693133.52525405644</v>
      </c>
      <c r="AG172">
        <f t="shared" si="62"/>
        <v>0</v>
      </c>
    </row>
    <row r="173" spans="19:33" x14ac:dyDescent="0.25">
      <c r="S173">
        <f t="shared" ref="S173:S236" si="63">S149+1</f>
        <v>7</v>
      </c>
      <c r="T173">
        <f t="shared" ref="T173:T236" si="64">T149</f>
        <v>10</v>
      </c>
      <c r="U173">
        <f t="shared" si="55"/>
        <v>154</v>
      </c>
      <c r="V173">
        <f>($T$12*'10-day-rainfall'!X160+$T$13*'10-day-rainfall'!Y160+$T$14*'10-day-rainfall'!Z160+$T$15*'10-day-rainfall'!AA160)/12</f>
        <v>26.574247618525799</v>
      </c>
      <c r="Y173">
        <f t="shared" si="53"/>
        <v>11.986852468463644</v>
      </c>
      <c r="Z173">
        <f t="shared" si="54"/>
        <v>4.510054222519955E-3</v>
      </c>
      <c r="AA173">
        <f t="shared" si="56"/>
        <v>2.1732677669756724</v>
      </c>
      <c r="AB173">
        <f t="shared" si="57"/>
        <v>693133.52525405656</v>
      </c>
      <c r="AC173">
        <f t="shared" si="58"/>
        <v>689229.7613711009</v>
      </c>
      <c r="AD173">
        <f t="shared" si="59"/>
        <v>11.96748517211255</v>
      </c>
      <c r="AE173">
        <f t="shared" si="60"/>
        <v>2.172623773416468</v>
      </c>
      <c r="AF173">
        <f t="shared" si="61"/>
        <v>685328.31586495833</v>
      </c>
      <c r="AG173">
        <f t="shared" si="62"/>
        <v>0</v>
      </c>
    </row>
    <row r="174" spans="19:33" x14ac:dyDescent="0.25">
      <c r="S174">
        <f t="shared" si="63"/>
        <v>7</v>
      </c>
      <c r="T174">
        <f t="shared" si="64"/>
        <v>11</v>
      </c>
      <c r="U174">
        <f t="shared" si="55"/>
        <v>155</v>
      </c>
      <c r="V174">
        <f>($T$12*'10-day-rainfall'!X161+$T$13*'10-day-rainfall'!Y161+$T$14*'10-day-rainfall'!Z161+$T$15*'10-day-rainfall'!AA161)/12</f>
        <v>26.574620350279726</v>
      </c>
      <c r="Y174">
        <f t="shared" si="53"/>
        <v>11.948125863438039</v>
      </c>
      <c r="Z174">
        <f t="shared" si="54"/>
        <v>4.5441009077838143E-2</v>
      </c>
      <c r="AA174">
        <f t="shared" si="56"/>
        <v>2.1719800537897727</v>
      </c>
      <c r="AB174">
        <f t="shared" si="57"/>
        <v>685328.31586495845</v>
      </c>
      <c r="AC174">
        <f t="shared" si="58"/>
        <v>681500.54558447702</v>
      </c>
      <c r="AD174">
        <f t="shared" si="59"/>
        <v>11.92909990959599</v>
      </c>
      <c r="AE174">
        <f t="shared" si="60"/>
        <v>2.1713474949743703</v>
      </c>
      <c r="AF174">
        <f t="shared" si="61"/>
        <v>677675.05251573096</v>
      </c>
      <c r="AG174">
        <f t="shared" si="62"/>
        <v>0</v>
      </c>
    </row>
    <row r="175" spans="19:33" x14ac:dyDescent="0.25">
      <c r="S175">
        <f t="shared" si="63"/>
        <v>7</v>
      </c>
      <c r="T175">
        <f t="shared" si="64"/>
        <v>12</v>
      </c>
      <c r="U175">
        <f t="shared" si="55"/>
        <v>156</v>
      </c>
      <c r="V175">
        <f>($T$12*'10-day-rainfall'!X162+$T$13*'10-day-rainfall'!Y162+$T$14*'10-day-rainfall'!Z162+$T$15*'10-day-rainfall'!AA162)/12</f>
        <v>26.578375805575416</v>
      </c>
      <c r="Y175">
        <f t="shared" si="53"/>
        <v>11.910085274647761</v>
      </c>
      <c r="Z175">
        <f t="shared" si="54"/>
        <v>0.11550814575973084</v>
      </c>
      <c r="AA175">
        <f t="shared" si="56"/>
        <v>2.1707153124799725</v>
      </c>
      <c r="AB175">
        <f t="shared" si="57"/>
        <v>677675.05251573108</v>
      </c>
      <c r="AC175">
        <f t="shared" si="58"/>
        <v>673975.67961563461</v>
      </c>
      <c r="AD175">
        <f t="shared" si="59"/>
        <v>11.891681907264102</v>
      </c>
      <c r="AE175">
        <f t="shared" si="60"/>
        <v>2.1701034898616669</v>
      </c>
      <c r="AF175">
        <f t="shared" si="61"/>
        <v>670278.50927696412</v>
      </c>
      <c r="AG175">
        <f t="shared" si="62"/>
        <v>0</v>
      </c>
    </row>
    <row r="176" spans="19:33" x14ac:dyDescent="0.25">
      <c r="S176">
        <f t="shared" si="63"/>
        <v>7</v>
      </c>
      <c r="T176">
        <f t="shared" si="64"/>
        <v>13</v>
      </c>
      <c r="U176">
        <f t="shared" si="55"/>
        <v>157</v>
      </c>
      <c r="V176">
        <f>($T$12*'10-day-rainfall'!X163+$T$13*'10-day-rainfall'!Y163+$T$14*'10-day-rainfall'!Z163+$T$15*'10-day-rainfall'!AA163)/12</f>
        <v>26.587921933324154</v>
      </c>
      <c r="Y176">
        <f t="shared" si="53"/>
        <v>11.873270542182206</v>
      </c>
      <c r="Z176">
        <f t="shared" si="54"/>
        <v>0.23238148522276311</v>
      </c>
      <c r="AA176">
        <f t="shared" si="56"/>
        <v>2.1694914462016452</v>
      </c>
      <c r="AB176">
        <f t="shared" si="57"/>
        <v>670278.509276964</v>
      </c>
      <c r="AC176">
        <f t="shared" si="58"/>
        <v>666791.71134720207</v>
      </c>
      <c r="AD176">
        <f t="shared" si="59"/>
        <v>11.855906800787826</v>
      </c>
      <c r="AE176">
        <f t="shared" si="60"/>
        <v>2.1689142283914817</v>
      </c>
      <c r="AF176">
        <f t="shared" si="61"/>
        <v>663306.99140155665</v>
      </c>
      <c r="AG176">
        <f t="shared" si="62"/>
        <v>0</v>
      </c>
    </row>
    <row r="177" spans="19:33" x14ac:dyDescent="0.25">
      <c r="S177">
        <f t="shared" si="63"/>
        <v>7</v>
      </c>
      <c r="T177">
        <f t="shared" si="64"/>
        <v>14</v>
      </c>
      <c r="U177">
        <f t="shared" si="55"/>
        <v>158</v>
      </c>
      <c r="V177">
        <f>($T$12*'10-day-rainfall'!X164+$T$13*'10-day-rainfall'!Y164+$T$14*'10-day-rainfall'!Z164+$T$15*'10-day-rainfall'!AA164)/12</f>
        <v>26.607127014747523</v>
      </c>
      <c r="Y177">
        <f t="shared" si="53"/>
        <v>11.838531859007647</v>
      </c>
      <c r="Z177">
        <f t="shared" si="54"/>
        <v>0.46771837392531806</v>
      </c>
      <c r="AA177">
        <f t="shared" si="56"/>
        <v>2.1683366892196636</v>
      </c>
      <c r="AB177">
        <f t="shared" si="57"/>
        <v>663306.99140155676</v>
      </c>
      <c r="AC177">
        <f t="shared" si="58"/>
        <v>660245.87843402696</v>
      </c>
      <c r="AD177">
        <f t="shared" si="59"/>
        <v>11.823259269245893</v>
      </c>
      <c r="AE177">
        <f t="shared" si="60"/>
        <v>2.1678290548338195</v>
      </c>
      <c r="AF177">
        <f t="shared" si="61"/>
        <v>657186.59295028611</v>
      </c>
      <c r="AG177">
        <f t="shared" si="62"/>
        <v>0</v>
      </c>
    </row>
    <row r="178" spans="19:33" x14ac:dyDescent="0.25">
      <c r="S178">
        <f t="shared" si="63"/>
        <v>7</v>
      </c>
      <c r="T178">
        <f t="shared" si="64"/>
        <v>15</v>
      </c>
      <c r="U178">
        <f t="shared" si="55"/>
        <v>159</v>
      </c>
      <c r="V178">
        <f>($T$12*'10-day-rainfall'!X165+$T$13*'10-day-rainfall'!Y165+$T$14*'10-day-rainfall'!Z165+$T$15*'10-day-rainfall'!AA165)/12</f>
        <v>26.645781425815731</v>
      </c>
      <c r="Y178">
        <f t="shared" si="53"/>
        <v>11.80799579721697</v>
      </c>
      <c r="Z178">
        <f t="shared" si="54"/>
        <v>2.1293492742658162</v>
      </c>
      <c r="AA178">
        <f t="shared" si="56"/>
        <v>2.1673217235055953</v>
      </c>
      <c r="AB178">
        <f t="shared" si="57"/>
        <v>657186.59295028623</v>
      </c>
      <c r="AC178">
        <f t="shared" si="58"/>
        <v>657118.24254165462</v>
      </c>
      <c r="AD178">
        <f t="shared" si="59"/>
        <v>11.80765478146154</v>
      </c>
      <c r="AE178">
        <f t="shared" si="60"/>
        <v>2.167310388733545</v>
      </c>
      <c r="AF178">
        <f t="shared" si="61"/>
        <v>657049.9329382024</v>
      </c>
      <c r="AG178">
        <f t="shared" si="62"/>
        <v>0</v>
      </c>
    </row>
    <row r="179" spans="19:33" x14ac:dyDescent="0.25">
      <c r="S179">
        <f t="shared" si="63"/>
        <v>7</v>
      </c>
      <c r="T179">
        <f t="shared" si="64"/>
        <v>16</v>
      </c>
      <c r="U179">
        <f t="shared" si="55"/>
        <v>160</v>
      </c>
      <c r="V179">
        <f>($T$12*'10-day-rainfall'!X166+$T$13*'10-day-rainfall'!Y166+$T$14*'10-day-rainfall'!Z166+$T$15*'10-day-rainfall'!AA166)/12</f>
        <v>26.821760704680674</v>
      </c>
      <c r="Y179">
        <f t="shared" si="53"/>
        <v>11.807313969292442</v>
      </c>
      <c r="Z179">
        <f t="shared" si="54"/>
        <v>1.3395727729965927</v>
      </c>
      <c r="AA179">
        <f t="shared" si="56"/>
        <v>2.1672990607283507</v>
      </c>
      <c r="AB179">
        <f t="shared" si="57"/>
        <v>657049.93293820228</v>
      </c>
      <c r="AC179">
        <f t="shared" si="58"/>
        <v>655560.02562028507</v>
      </c>
      <c r="AD179">
        <f t="shared" si="59"/>
        <v>11.799880257130612</v>
      </c>
      <c r="AE179">
        <f t="shared" si="60"/>
        <v>2.1670519775657207</v>
      </c>
      <c r="AF179">
        <f t="shared" si="61"/>
        <v>654071.00780175347</v>
      </c>
      <c r="AG179">
        <f t="shared" si="62"/>
        <v>0</v>
      </c>
    </row>
    <row r="180" spans="19:33" x14ac:dyDescent="0.25">
      <c r="S180">
        <f t="shared" si="63"/>
        <v>7</v>
      </c>
      <c r="T180">
        <f t="shared" si="64"/>
        <v>17</v>
      </c>
      <c r="U180">
        <f t="shared" si="55"/>
        <v>161</v>
      </c>
      <c r="V180">
        <f>($T$12*'10-day-rainfall'!X167+$T$13*'10-day-rainfall'!Y167+$T$14*'10-day-rainfall'!Z167+$T$15*'10-day-rainfall'!AA167)/12</f>
        <v>26.932469198316756</v>
      </c>
      <c r="Y180">
        <f t="shared" si="53"/>
        <v>11.792437208304646</v>
      </c>
      <c r="Z180">
        <f t="shared" si="54"/>
        <v>0.58228596438492519</v>
      </c>
      <c r="AA180">
        <f t="shared" si="56"/>
        <v>2.1668046166166004</v>
      </c>
      <c r="AB180">
        <f t="shared" si="57"/>
        <v>654071.00780175359</v>
      </c>
      <c r="AC180">
        <f t="shared" si="58"/>
        <v>651218.87422773661</v>
      </c>
      <c r="AD180">
        <f t="shared" si="59"/>
        <v>11.778180448455712</v>
      </c>
      <c r="AE180">
        <f t="shared" si="60"/>
        <v>2.1663308100179774</v>
      </c>
      <c r="AF180">
        <f t="shared" si="61"/>
        <v>648368.44635747455</v>
      </c>
      <c r="AG180">
        <f t="shared" si="62"/>
        <v>0</v>
      </c>
    </row>
    <row r="181" spans="19:33" x14ac:dyDescent="0.25">
      <c r="S181">
        <f t="shared" si="63"/>
        <v>7</v>
      </c>
      <c r="T181">
        <f t="shared" si="64"/>
        <v>18</v>
      </c>
      <c r="U181">
        <f t="shared" si="55"/>
        <v>162</v>
      </c>
      <c r="V181">
        <f>($T$12*'10-day-rainfall'!X168+$T$13*'10-day-rainfall'!Y168+$T$14*'10-day-rainfall'!Z168+$T$15*'10-day-rainfall'!AA168)/12</f>
        <v>26.980592005290717</v>
      </c>
      <c r="Y181">
        <f t="shared" si="53"/>
        <v>11.763932214788381</v>
      </c>
      <c r="Z181">
        <f t="shared" si="54"/>
        <v>0.39823108882219321</v>
      </c>
      <c r="AA181">
        <f t="shared" si="56"/>
        <v>2.1658572867769443</v>
      </c>
      <c r="AB181">
        <f t="shared" si="57"/>
        <v>648368.44635747443</v>
      </c>
      <c r="AC181">
        <f t="shared" si="58"/>
        <v>645186.71920115582</v>
      </c>
      <c r="AD181">
        <f t="shared" si="59"/>
        <v>11.74802421850333</v>
      </c>
      <c r="AE181">
        <f t="shared" si="60"/>
        <v>2.1653286120641484</v>
      </c>
      <c r="AF181">
        <f t="shared" si="61"/>
        <v>642006.89527380338</v>
      </c>
      <c r="AG181">
        <f t="shared" si="62"/>
        <v>0</v>
      </c>
    </row>
    <row r="182" spans="19:33" x14ac:dyDescent="0.25">
      <c r="S182">
        <f t="shared" si="63"/>
        <v>7</v>
      </c>
      <c r="T182">
        <f t="shared" si="64"/>
        <v>19</v>
      </c>
      <c r="U182">
        <f t="shared" si="55"/>
        <v>163</v>
      </c>
      <c r="V182">
        <f>($T$12*'10-day-rainfall'!X169+$T$13*'10-day-rainfall'!Y169+$T$14*'10-day-rainfall'!Z169+$T$15*'10-day-rainfall'!AA169)/12</f>
        <v>27.013503665523956</v>
      </c>
      <c r="Y182">
        <f t="shared" si="53"/>
        <v>11.732099471686485</v>
      </c>
      <c r="Z182">
        <f t="shared" si="54"/>
        <v>0.29973216301414995</v>
      </c>
      <c r="AA182">
        <f t="shared" si="56"/>
        <v>2.1647994426625861</v>
      </c>
      <c r="AB182">
        <f t="shared" si="57"/>
        <v>642006.89527380338</v>
      </c>
      <c r="AC182">
        <f t="shared" si="58"/>
        <v>638649.7741704362</v>
      </c>
      <c r="AD182">
        <f t="shared" si="59"/>
        <v>11.715286810097037</v>
      </c>
      <c r="AE182">
        <f t="shared" si="60"/>
        <v>2.1642407684070837</v>
      </c>
      <c r="AF182">
        <f t="shared" si="61"/>
        <v>635294.66429438884</v>
      </c>
      <c r="AG182">
        <f t="shared" si="62"/>
        <v>0</v>
      </c>
    </row>
    <row r="183" spans="19:33" x14ac:dyDescent="0.25">
      <c r="S183">
        <f t="shared" si="63"/>
        <v>7</v>
      </c>
      <c r="T183">
        <f t="shared" si="64"/>
        <v>20</v>
      </c>
      <c r="U183">
        <f t="shared" si="55"/>
        <v>164</v>
      </c>
      <c r="V183">
        <f>($T$12*'10-day-rainfall'!X170+$T$13*'10-day-rainfall'!Y170+$T$14*'10-day-rainfall'!Z170+$T$15*'10-day-rainfall'!AA170)/12</f>
        <v>27.038274918665621</v>
      </c>
      <c r="Y183">
        <f t="shared" si="53"/>
        <v>11.698481358490582</v>
      </c>
      <c r="Z183">
        <f t="shared" si="54"/>
        <v>0.23685770097440331</v>
      </c>
      <c r="AA183">
        <f t="shared" si="56"/>
        <v>2.1636823404843364</v>
      </c>
      <c r="AB183">
        <f t="shared" si="57"/>
        <v>635294.66429438873</v>
      </c>
      <c r="AC183">
        <f t="shared" si="58"/>
        <v>631826.37994327082</v>
      </c>
      <c r="AD183">
        <f t="shared" si="59"/>
        <v>11.681079184835085</v>
      </c>
      <c r="AE183">
        <f t="shared" si="60"/>
        <v>2.1631041544536593</v>
      </c>
      <c r="AF183">
        <f t="shared" si="61"/>
        <v>628360.17706186336</v>
      </c>
      <c r="AG183">
        <f t="shared" si="62"/>
        <v>0</v>
      </c>
    </row>
    <row r="184" spans="19:33" x14ac:dyDescent="0.25">
      <c r="S184">
        <f t="shared" si="63"/>
        <v>7</v>
      </c>
      <c r="T184">
        <f t="shared" si="64"/>
        <v>21</v>
      </c>
      <c r="U184">
        <f t="shared" si="55"/>
        <v>165</v>
      </c>
      <c r="V184">
        <f>($T$12*'10-day-rainfall'!X171+$T$13*'10-day-rainfall'!Y171+$T$14*'10-day-rainfall'!Z171+$T$15*'10-day-rainfall'!AA171)/12</f>
        <v>27.057849935275076</v>
      </c>
      <c r="Y184">
        <f t="shared" si="53"/>
        <v>11.663687454988024</v>
      </c>
      <c r="Z184">
        <f t="shared" si="54"/>
        <v>0.1930589414163407</v>
      </c>
      <c r="AA184">
        <f t="shared" si="56"/>
        <v>2.1625263154178045</v>
      </c>
      <c r="AB184">
        <f t="shared" si="57"/>
        <v>628360.17706186336</v>
      </c>
      <c r="AC184">
        <f t="shared" si="58"/>
        <v>624815.13578866073</v>
      </c>
      <c r="AD184">
        <f t="shared" si="59"/>
        <v>11.645892402117379</v>
      </c>
      <c r="AE184">
        <f t="shared" si="60"/>
        <v>2.1619350942580389</v>
      </c>
      <c r="AF184">
        <f t="shared" si="61"/>
        <v>621272.2229116332</v>
      </c>
      <c r="AG184">
        <f t="shared" si="62"/>
        <v>0</v>
      </c>
    </row>
    <row r="185" spans="19:33" x14ac:dyDescent="0.25">
      <c r="S185">
        <f t="shared" si="63"/>
        <v>7</v>
      </c>
      <c r="T185">
        <f t="shared" si="64"/>
        <v>22</v>
      </c>
      <c r="U185">
        <f t="shared" si="55"/>
        <v>166</v>
      </c>
      <c r="V185">
        <f>($T$12*'10-day-rainfall'!X172+$T$13*'10-day-rainfall'!Y172+$T$14*'10-day-rainfall'!Z172+$T$15*'10-day-rainfall'!AA172)/12</f>
        <v>27.07380521968965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11.628082174778131</v>
      </c>
      <c r="Z185">
        <f>(V186-V185)*43560/3600</f>
        <v>0.16086526543072421</v>
      </c>
      <c r="AA185">
        <f t="shared" si="56"/>
        <v>2.161343429828166</v>
      </c>
      <c r="AB185">
        <f t="shared" si="57"/>
        <v>621272.2229116332</v>
      </c>
      <c r="AC185">
        <f t="shared" si="58"/>
        <v>617671.36221571779</v>
      </c>
      <c r="AD185">
        <f t="shared" si="59"/>
        <v>11.609980643682896</v>
      </c>
      <c r="AE185">
        <f t="shared" si="60"/>
        <v>2.1607420881455877</v>
      </c>
      <c r="AF185">
        <f t="shared" si="61"/>
        <v>614072.66634985968</v>
      </c>
      <c r="AG185">
        <f t="shared" si="62"/>
        <v>0</v>
      </c>
    </row>
    <row r="186" spans="19:33" x14ac:dyDescent="0.25">
      <c r="S186">
        <f t="shared" si="63"/>
        <v>7</v>
      </c>
      <c r="T186">
        <f t="shared" si="64"/>
        <v>23</v>
      </c>
      <c r="U186">
        <f t="shared" si="55"/>
        <v>167</v>
      </c>
      <c r="V186">
        <f>($T$12*'10-day-rainfall'!X173+$T$13*'10-day-rainfall'!Y173+$T$14*'10-day-rainfall'!Z173+$T$15*'10-day-rainfall'!AA173)/12</f>
        <v>27.087099869725247</v>
      </c>
      <c r="Y186">
        <f t="shared" ref="Y186:Y196" si="65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11.591874648599774</v>
      </c>
      <c r="Z186">
        <f t="shared" ref="Z186:Z196" si="66">(V187-V186)*43560/3600</f>
        <v>0.1363081659613872</v>
      </c>
      <c r="AA186">
        <f t="shared" si="56"/>
        <v>2.1601406342798293</v>
      </c>
      <c r="AB186">
        <f t="shared" si="57"/>
        <v>614072.66634985979</v>
      </c>
      <c r="AC186">
        <f t="shared" si="58"/>
        <v>610429.76790688664</v>
      </c>
      <c r="AD186">
        <f t="shared" si="59"/>
        <v>11.573527140217903</v>
      </c>
      <c r="AE186">
        <f t="shared" si="60"/>
        <v>2.1595312026564235</v>
      </c>
      <c r="AF186">
        <f t="shared" si="61"/>
        <v>606789.06341775763</v>
      </c>
      <c r="AG186">
        <f t="shared" si="62"/>
        <v>0</v>
      </c>
    </row>
    <row r="187" spans="19:33" x14ac:dyDescent="0.25">
      <c r="S187">
        <f t="shared" si="63"/>
        <v>7</v>
      </c>
      <c r="T187">
        <f t="shared" si="64"/>
        <v>24</v>
      </c>
      <c r="U187">
        <f t="shared" si="55"/>
        <v>168</v>
      </c>
      <c r="V187">
        <f>($T$12*'10-day-rainfall'!X174+$T$13*'10-day-rainfall'!Y174+$T$14*'10-day-rainfall'!Z174+$T$15*'10-day-rainfall'!AA174)/12</f>
        <v>27.098365007408006</v>
      </c>
      <c r="Y187">
        <f t="shared" si="65"/>
        <v>11.555190681714908</v>
      </c>
      <c r="Z187">
        <f t="shared" si="66"/>
        <v>0</v>
      </c>
      <c r="AA187">
        <f t="shared" si="56"/>
        <v>2.1589221380662669</v>
      </c>
      <c r="AB187">
        <f t="shared" si="57"/>
        <v>606789.06341775763</v>
      </c>
      <c r="AC187">
        <f t="shared" si="58"/>
        <v>602903.00356923835</v>
      </c>
      <c r="AD187">
        <f t="shared" si="59"/>
        <v>11.535591245035192</v>
      </c>
      <c r="AE187">
        <f t="shared" si="60"/>
        <v>2.1582711863778674</v>
      </c>
      <c r="AF187">
        <f t="shared" si="61"/>
        <v>599019.28714679729</v>
      </c>
      <c r="AG187">
        <f t="shared" si="62"/>
        <v>0</v>
      </c>
    </row>
    <row r="188" spans="19:33" x14ac:dyDescent="0.25">
      <c r="S188">
        <f t="shared" si="63"/>
        <v>8</v>
      </c>
      <c r="T188">
        <f t="shared" si="64"/>
        <v>1</v>
      </c>
      <c r="U188">
        <f t="shared" si="55"/>
        <v>169</v>
      </c>
      <c r="V188">
        <f>($T$12*'10-day-rainfall'!X175+$T$13*'10-day-rainfall'!Y175+$T$14*'10-day-rainfall'!Z175+$T$15*'10-day-rainfall'!AA175)/12</f>
        <v>27.098365007408006</v>
      </c>
      <c r="Y188">
        <f t="shared" si="65"/>
        <v>11.515993800840594</v>
      </c>
      <c r="Z188">
        <f t="shared" si="66"/>
        <v>0</v>
      </c>
      <c r="AA188">
        <f t="shared" si="56"/>
        <v>2.1576203239327794</v>
      </c>
      <c r="AB188">
        <f t="shared" si="57"/>
        <v>599019.28714679717</v>
      </c>
      <c r="AC188">
        <f t="shared" si="58"/>
        <v>595135.57056371821</v>
      </c>
      <c r="AD188">
        <f t="shared" si="59"/>
        <v>11.496389522433789</v>
      </c>
      <c r="AE188">
        <f t="shared" si="60"/>
        <v>2.1569692505591478</v>
      </c>
      <c r="AF188">
        <f t="shared" si="61"/>
        <v>591254.19784478424</v>
      </c>
      <c r="AG188">
        <f t="shared" si="62"/>
        <v>0</v>
      </c>
    </row>
    <row r="189" spans="19:33" x14ac:dyDescent="0.25">
      <c r="S189">
        <f t="shared" si="63"/>
        <v>8</v>
      </c>
      <c r="T189">
        <f t="shared" si="64"/>
        <v>2</v>
      </c>
      <c r="U189">
        <f t="shared" si="55"/>
        <v>170</v>
      </c>
      <c r="V189">
        <f>($T$12*'10-day-rainfall'!X176+$T$13*'10-day-rainfall'!Y176+$T$14*'10-day-rainfall'!Z176+$T$15*'10-day-rainfall'!AA176)/12</f>
        <v>27.098365007408006</v>
      </c>
      <c r="Y189">
        <f t="shared" si="65"/>
        <v>11.476766765513757</v>
      </c>
      <c r="Z189">
        <f t="shared" si="66"/>
        <v>0</v>
      </c>
      <c r="AA189">
        <f t="shared" si="56"/>
        <v>2.1563176346502431</v>
      </c>
      <c r="AB189">
        <f t="shared" si="57"/>
        <v>591254.19784478436</v>
      </c>
      <c r="AC189">
        <f t="shared" si="58"/>
        <v>587372.82610241394</v>
      </c>
      <c r="AD189">
        <f t="shared" si="59"/>
        <v>11.45714401353086</v>
      </c>
      <c r="AE189">
        <f t="shared" si="60"/>
        <v>2.1556660189052863</v>
      </c>
      <c r="AF189">
        <f t="shared" si="61"/>
        <v>583493.80017672537</v>
      </c>
      <c r="AG189">
        <f t="shared" si="62"/>
        <v>0</v>
      </c>
    </row>
    <row r="190" spans="19:33" x14ac:dyDescent="0.25">
      <c r="S190">
        <f t="shared" si="63"/>
        <v>8</v>
      </c>
      <c r="T190">
        <f t="shared" si="64"/>
        <v>3</v>
      </c>
      <c r="U190">
        <f t="shared" si="55"/>
        <v>171</v>
      </c>
      <c r="V190">
        <f>($T$12*'10-day-rainfall'!X177+$T$13*'10-day-rainfall'!Y177+$T$14*'10-day-rainfall'!Z177+$T$15*'10-day-rainfall'!AA177)/12</f>
        <v>27.098365007408006</v>
      </c>
      <c r="Y190">
        <f t="shared" si="65"/>
        <v>11.437509456155908</v>
      </c>
      <c r="Z190">
        <f t="shared" si="66"/>
        <v>0</v>
      </c>
      <c r="AA190">
        <f t="shared" si="56"/>
        <v>2.1550140666503874</v>
      </c>
      <c r="AB190">
        <f t="shared" si="57"/>
        <v>583493.80017672549</v>
      </c>
      <c r="AC190">
        <f t="shared" si="58"/>
        <v>579614.77485675481</v>
      </c>
      <c r="AD190">
        <f t="shared" si="59"/>
        <v>11.41786134089509</v>
      </c>
      <c r="AE190">
        <f t="shared" si="60"/>
        <v>2.154361695988114</v>
      </c>
      <c r="AF190">
        <f t="shared" si="61"/>
        <v>575738.09807116829</v>
      </c>
      <c r="AG190">
        <f t="shared" si="62"/>
        <v>0</v>
      </c>
    </row>
    <row r="191" spans="19:33" x14ac:dyDescent="0.25">
      <c r="S191">
        <f t="shared" si="63"/>
        <v>8</v>
      </c>
      <c r="T191">
        <f t="shared" si="64"/>
        <v>4</v>
      </c>
      <c r="U191">
        <f t="shared" si="55"/>
        <v>172</v>
      </c>
      <c r="V191">
        <f>($T$12*'10-day-rainfall'!X178+$T$13*'10-day-rainfall'!Y178+$T$14*'10-day-rainfall'!Z178+$T$15*'10-day-rainfall'!AA178)/12</f>
        <v>27.098365007408006</v>
      </c>
      <c r="Y191">
        <f t="shared" si="65"/>
        <v>11.398221748836065</v>
      </c>
      <c r="Z191">
        <f t="shared" si="66"/>
        <v>0</v>
      </c>
      <c r="AA191">
        <f t="shared" si="56"/>
        <v>2.1537096162225722</v>
      </c>
      <c r="AB191">
        <f t="shared" si="57"/>
        <v>575738.09807116818</v>
      </c>
      <c r="AC191">
        <f t="shared" si="58"/>
        <v>571861.42076196754</v>
      </c>
      <c r="AD191">
        <f t="shared" si="59"/>
        <v>11.378548213833355</v>
      </c>
      <c r="AE191">
        <f t="shared" si="60"/>
        <v>2.1530564889939279</v>
      </c>
      <c r="AF191">
        <f t="shared" si="61"/>
        <v>567987.09471079009</v>
      </c>
      <c r="AG191">
        <f t="shared" si="62"/>
        <v>0</v>
      </c>
    </row>
    <row r="192" spans="19:33" x14ac:dyDescent="0.25">
      <c r="S192">
        <f t="shared" si="63"/>
        <v>8</v>
      </c>
      <c r="T192">
        <f t="shared" si="64"/>
        <v>5</v>
      </c>
      <c r="U192">
        <f t="shared" si="55"/>
        <v>173</v>
      </c>
      <c r="V192">
        <f>($T$12*'10-day-rainfall'!X179+$T$13*'10-day-rainfall'!Y179+$T$14*'10-day-rainfall'!Z179+$T$15*'10-day-rainfall'!AA179)/12</f>
        <v>27.098365007408006</v>
      </c>
      <c r="Y192">
        <f t="shared" si="65"/>
        <v>11.358886611099784</v>
      </c>
      <c r="Z192">
        <f t="shared" si="66"/>
        <v>0</v>
      </c>
      <c r="AA192">
        <f t="shared" si="56"/>
        <v>2.1524037578959168</v>
      </c>
      <c r="AB192">
        <f t="shared" si="57"/>
        <v>567987.09471078997</v>
      </c>
      <c r="AC192">
        <f t="shared" si="58"/>
        <v>564112.76794657728</v>
      </c>
      <c r="AD192">
        <f t="shared" si="59"/>
        <v>11.339204508585619</v>
      </c>
      <c r="AE192">
        <f t="shared" si="60"/>
        <v>2.1517503942207186</v>
      </c>
      <c r="AF192">
        <f t="shared" si="61"/>
        <v>560240.79329159542</v>
      </c>
      <c r="AG192">
        <f t="shared" si="62"/>
        <v>0</v>
      </c>
    </row>
    <row r="193" spans="19:33" x14ac:dyDescent="0.25">
      <c r="S193">
        <f t="shared" si="63"/>
        <v>8</v>
      </c>
      <c r="T193">
        <f t="shared" si="64"/>
        <v>6</v>
      </c>
      <c r="U193">
        <f t="shared" si="55"/>
        <v>174</v>
      </c>
      <c r="V193">
        <f>($T$12*'10-day-rainfall'!X180+$T$13*'10-day-rainfall'!Y180+$T$14*'10-day-rainfall'!Z180+$T$15*'10-day-rainfall'!AA180)/12</f>
        <v>27.098365007408006</v>
      </c>
      <c r="Y193">
        <f t="shared" si="65"/>
        <v>11.319517461282421</v>
      </c>
      <c r="Z193">
        <f t="shared" si="66"/>
        <v>0</v>
      </c>
      <c r="AA193">
        <f t="shared" si="56"/>
        <v>2.1510969059051299</v>
      </c>
      <c r="AB193">
        <f t="shared" si="57"/>
        <v>560240.79329159553</v>
      </c>
      <c r="AC193">
        <f t="shared" si="58"/>
        <v>556368.81886096625</v>
      </c>
      <c r="AD193">
        <f t="shared" si="59"/>
        <v>11.299830092198304</v>
      </c>
      <c r="AE193">
        <f t="shared" si="60"/>
        <v>2.1504434076635492</v>
      </c>
      <c r="AF193">
        <f t="shared" si="61"/>
        <v>552499.19702400675</v>
      </c>
      <c r="AG193">
        <f t="shared" si="62"/>
        <v>0</v>
      </c>
    </row>
    <row r="194" spans="19:33" x14ac:dyDescent="0.25">
      <c r="S194">
        <f t="shared" si="63"/>
        <v>8</v>
      </c>
      <c r="T194">
        <f t="shared" si="64"/>
        <v>7</v>
      </c>
      <c r="U194">
        <f t="shared" si="55"/>
        <v>175</v>
      </c>
      <c r="V194">
        <f>($T$12*'10-day-rainfall'!X181+$T$13*'10-day-rainfall'!Y181+$T$14*'10-day-rainfall'!Z181+$T$15*'10-day-rainfall'!AA181)/12</f>
        <v>27.098365007408006</v>
      </c>
      <c r="Y194">
        <f t="shared" si="65"/>
        <v>11.280117542717102</v>
      </c>
      <c r="Z194">
        <f t="shared" si="66"/>
        <v>0</v>
      </c>
      <c r="AA194">
        <f t="shared" si="56"/>
        <v>2.1497891604445711</v>
      </c>
      <c r="AB194">
        <f t="shared" si="57"/>
        <v>552499.19702400675</v>
      </c>
      <c r="AC194">
        <f t="shared" si="58"/>
        <v>548629.57653520652</v>
      </c>
      <c r="AD194">
        <f t="shared" si="59"/>
        <v>11.260405000103665</v>
      </c>
      <c r="AE194">
        <f t="shared" si="60"/>
        <v>2.1491349134535298</v>
      </c>
      <c r="AF194">
        <f t="shared" si="61"/>
        <v>544762.31133557402</v>
      </c>
      <c r="AG194">
        <f t="shared" si="62"/>
        <v>0</v>
      </c>
    </row>
    <row r="195" spans="19:33" x14ac:dyDescent="0.25">
      <c r="S195">
        <f t="shared" si="63"/>
        <v>8</v>
      </c>
      <c r="T195">
        <f t="shared" si="64"/>
        <v>8</v>
      </c>
      <c r="U195">
        <f t="shared" si="55"/>
        <v>176</v>
      </c>
      <c r="V195">
        <f>($T$12*'10-day-rainfall'!X182+$T$13*'10-day-rainfall'!Y182+$T$14*'10-day-rainfall'!Z182+$T$15*'10-day-rainfall'!AA182)/12</f>
        <v>27.098365007408006</v>
      </c>
      <c r="Y195">
        <f t="shared" si="65"/>
        <v>11.240686736726536</v>
      </c>
      <c r="Z195">
        <f t="shared" si="66"/>
        <v>0</v>
      </c>
      <c r="AA195">
        <f t="shared" si="56"/>
        <v>2.1484805179861914</v>
      </c>
      <c r="AB195">
        <f t="shared" si="57"/>
        <v>544762.3113355739</v>
      </c>
      <c r="AC195">
        <f t="shared" si="58"/>
        <v>540895.04640319874</v>
      </c>
      <c r="AD195">
        <f t="shared" si="59"/>
        <v>11.220948640854706</v>
      </c>
      <c r="AE195">
        <f t="shared" si="60"/>
        <v>2.1478255106233171</v>
      </c>
      <c r="AF195">
        <f t="shared" si="61"/>
        <v>537030.13949732995</v>
      </c>
      <c r="AG195">
        <f t="shared" si="62"/>
        <v>0</v>
      </c>
    </row>
    <row r="196" spans="19:33" x14ac:dyDescent="0.25">
      <c r="S196">
        <f t="shared" si="63"/>
        <v>8</v>
      </c>
      <c r="T196">
        <f t="shared" si="64"/>
        <v>9</v>
      </c>
      <c r="U196">
        <f t="shared" si="55"/>
        <v>177</v>
      </c>
      <c r="V196">
        <f>($T$12*'10-day-rainfall'!X183+$T$13*'10-day-rainfall'!Y183+$T$14*'10-day-rainfall'!Z183+$T$15*'10-day-rainfall'!AA183)/12</f>
        <v>27.098365007408006</v>
      </c>
      <c r="Y196">
        <f t="shared" si="65"/>
        <v>11.201222580091425</v>
      </c>
      <c r="Z196">
        <f t="shared" si="66"/>
        <v>0</v>
      </c>
      <c r="AA196">
        <f t="shared" si="56"/>
        <v>2.1471709026446972</v>
      </c>
      <c r="AB196">
        <f t="shared" si="57"/>
        <v>537030.13949732995</v>
      </c>
      <c r="AC196">
        <f t="shared" si="58"/>
        <v>533165.23187256954</v>
      </c>
      <c r="AD196">
        <f t="shared" si="59"/>
        <v>11.181461207562856</v>
      </c>
      <c r="AE196">
        <f t="shared" si="60"/>
        <v>2.1465152052421921</v>
      </c>
      <c r="AF196">
        <f t="shared" si="61"/>
        <v>529302.68475845805</v>
      </c>
      <c r="AG196">
        <f t="shared" si="62"/>
        <v>0</v>
      </c>
    </row>
    <row r="197" spans="19:33" x14ac:dyDescent="0.25">
      <c r="S197">
        <f t="shared" si="63"/>
        <v>8</v>
      </c>
      <c r="T197">
        <f t="shared" si="64"/>
        <v>10</v>
      </c>
      <c r="U197">
        <f t="shared" si="55"/>
        <v>178</v>
      </c>
      <c r="V197">
        <f>($T$12*'10-day-rainfall'!X184+$T$13*'10-day-rainfall'!Y184+$T$14*'10-day-rainfall'!Z184+$T$15*'10-day-rainfall'!AA184)/12</f>
        <v>27.098365007408006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11.161709572900417</v>
      </c>
      <c r="Z197">
        <f>(V198-V197)*43560/3600</f>
        <v>0</v>
      </c>
      <c r="AA197">
        <f t="shared" si="56"/>
        <v>2.1458598363805188</v>
      </c>
      <c r="AB197">
        <f t="shared" si="57"/>
        <v>529302.68475845805</v>
      </c>
      <c r="AC197">
        <f t="shared" si="58"/>
        <v>525440.13705297315</v>
      </c>
      <c r="AD197">
        <f t="shared" si="59"/>
        <v>11.141942573327226</v>
      </c>
      <c r="AE197">
        <f t="shared" si="60"/>
        <v>2.1452039935144063</v>
      </c>
      <c r="AF197">
        <f t="shared" si="61"/>
        <v>521579.95038180618</v>
      </c>
      <c r="AG197">
        <f t="shared" si="62"/>
        <v>0</v>
      </c>
    </row>
    <row r="198" spans="19:33" x14ac:dyDescent="0.25">
      <c r="S198">
        <f t="shared" si="63"/>
        <v>8</v>
      </c>
      <c r="T198">
        <f t="shared" si="64"/>
        <v>11</v>
      </c>
      <c r="U198">
        <f t="shared" si="55"/>
        <v>179</v>
      </c>
      <c r="V198">
        <f>($T$12*'10-day-rainfall'!X185+$T$13*'10-day-rainfall'!Y185+$T$14*'10-day-rainfall'!Z185+$T$15*'10-day-rainfall'!AA185)/12</f>
        <v>27.098365007408006</v>
      </c>
      <c r="Y198">
        <f t="shared" ref="Y198:Y261" si="67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11.122165302740431</v>
      </c>
      <c r="Z198">
        <f t="shared" ref="Z198:Z259" si="68">(V199-V198)*43560/3600</f>
        <v>0</v>
      </c>
      <c r="AA198">
        <f t="shared" si="56"/>
        <v>2.1445478619392526</v>
      </c>
      <c r="AB198">
        <f t="shared" si="57"/>
        <v>521579.950381806</v>
      </c>
      <c r="AC198">
        <f t="shared" si="58"/>
        <v>517719.76423031534</v>
      </c>
      <c r="AD198">
        <f t="shared" si="59"/>
        <v>11.102388034816144</v>
      </c>
      <c r="AE198">
        <f t="shared" si="60"/>
        <v>2.1438917304524305</v>
      </c>
      <c r="AF198">
        <f t="shared" si="61"/>
        <v>513861.94015217724</v>
      </c>
      <c r="AG198">
        <f t="shared" si="62"/>
        <v>0</v>
      </c>
    </row>
    <row r="199" spans="19:33" x14ac:dyDescent="0.25">
      <c r="S199">
        <f t="shared" si="63"/>
        <v>8</v>
      </c>
      <c r="T199">
        <f t="shared" si="64"/>
        <v>12</v>
      </c>
      <c r="U199">
        <f t="shared" si="55"/>
        <v>180</v>
      </c>
      <c r="V199">
        <f>($T$12*'10-day-rainfall'!X186+$T$13*'10-day-rainfall'!Y186+$T$14*'10-day-rainfall'!Z186+$T$15*'10-day-rainfall'!AA186)/12</f>
        <v>27.098365007408006</v>
      </c>
      <c r="Y199">
        <f t="shared" si="67"/>
        <v>11.082589640148878</v>
      </c>
      <c r="Z199">
        <f t="shared" si="68"/>
        <v>0</v>
      </c>
      <c r="AA199">
        <f t="shared" si="56"/>
        <v>2.1432349754432569</v>
      </c>
      <c r="AB199">
        <f t="shared" si="57"/>
        <v>513861.94015217724</v>
      </c>
      <c r="AC199">
        <f t="shared" si="58"/>
        <v>510004.1171963794</v>
      </c>
      <c r="AD199">
        <f t="shared" si="59"/>
        <v>11.062786684838066</v>
      </c>
      <c r="AE199">
        <f t="shared" si="60"/>
        <v>2.1425780797637355</v>
      </c>
      <c r="AF199">
        <f t="shared" si="61"/>
        <v>506148.65906502778</v>
      </c>
      <c r="AG199">
        <f t="shared" si="62"/>
        <v>0</v>
      </c>
    </row>
    <row r="200" spans="19:33" x14ac:dyDescent="0.25">
      <c r="S200">
        <f t="shared" si="63"/>
        <v>8</v>
      </c>
      <c r="T200">
        <f t="shared" si="64"/>
        <v>13</v>
      </c>
      <c r="U200">
        <f t="shared" si="55"/>
        <v>181</v>
      </c>
      <c r="V200">
        <f>($T$12*'10-day-rainfall'!X187+$T$13*'10-day-rainfall'!Y187+$T$14*'10-day-rainfall'!Z187+$T$15*'10-day-rainfall'!AA187)/12</f>
        <v>27.098365007408006</v>
      </c>
      <c r="Y200">
        <f t="shared" si="67"/>
        <v>11.042982461207016</v>
      </c>
      <c r="Z200">
        <f t="shared" si="68"/>
        <v>0</v>
      </c>
      <c r="AA200">
        <f t="shared" si="56"/>
        <v>2.1419211732010659</v>
      </c>
      <c r="AB200">
        <f t="shared" si="57"/>
        <v>506148.65906502795</v>
      </c>
      <c r="AC200">
        <f t="shared" si="58"/>
        <v>502293.20095326606</v>
      </c>
      <c r="AD200">
        <f t="shared" si="59"/>
        <v>11.023153761193466</v>
      </c>
      <c r="AE200">
        <f t="shared" si="60"/>
        <v>2.1412635116561618</v>
      </c>
      <c r="AF200">
        <f t="shared" si="61"/>
        <v>498440.11042306578</v>
      </c>
      <c r="AG200">
        <f t="shared" si="62"/>
        <v>0</v>
      </c>
    </row>
    <row r="201" spans="19:33" x14ac:dyDescent="0.25">
      <c r="S201">
        <f t="shared" si="63"/>
        <v>8</v>
      </c>
      <c r="T201">
        <f t="shared" si="64"/>
        <v>14</v>
      </c>
      <c r="U201">
        <f t="shared" si="55"/>
        <v>182</v>
      </c>
      <c r="V201">
        <f>($T$12*'10-day-rainfall'!X188+$T$13*'10-day-rainfall'!Y188+$T$14*'10-day-rainfall'!Z188+$T$15*'10-day-rainfall'!AA188)/12</f>
        <v>27.098365007408006</v>
      </c>
      <c r="Y201">
        <f t="shared" si="67"/>
        <v>11.003337237700368</v>
      </c>
      <c r="Z201">
        <f t="shared" si="68"/>
        <v>0</v>
      </c>
      <c r="AA201">
        <f t="shared" si="56"/>
        <v>2.1406062539717849</v>
      </c>
      <c r="AB201">
        <f t="shared" si="57"/>
        <v>498440.11042306578</v>
      </c>
      <c r="AC201">
        <f t="shared" si="58"/>
        <v>494587.01916591654</v>
      </c>
      <c r="AD201">
        <f t="shared" si="59"/>
        <v>10.983489132265948</v>
      </c>
      <c r="AE201">
        <f t="shared" si="60"/>
        <v>2.1399480221859344</v>
      </c>
      <c r="AF201">
        <f t="shared" si="61"/>
        <v>490736.29754319642</v>
      </c>
      <c r="AG201">
        <f t="shared" si="62"/>
        <v>0</v>
      </c>
    </row>
    <row r="202" spans="19:33" x14ac:dyDescent="0.25">
      <c r="S202">
        <f t="shared" si="63"/>
        <v>8</v>
      </c>
      <c r="T202">
        <f t="shared" si="64"/>
        <v>15</v>
      </c>
      <c r="U202">
        <f t="shared" si="55"/>
        <v>183</v>
      </c>
      <c r="V202">
        <f>($T$12*'10-day-rainfall'!X189+$T$13*'10-day-rainfall'!Y189+$T$14*'10-day-rainfall'!Z189+$T$15*'10-day-rainfall'!AA189)/12</f>
        <v>27.098365007408006</v>
      </c>
      <c r="Y202">
        <f t="shared" si="67"/>
        <v>10.963646842329274</v>
      </c>
      <c r="Z202">
        <f t="shared" si="68"/>
        <v>0</v>
      </c>
      <c r="AA202">
        <f t="shared" si="56"/>
        <v>2.1392899980899132</v>
      </c>
      <c r="AB202">
        <f t="shared" si="57"/>
        <v>490736.29754319636</v>
      </c>
      <c r="AC202">
        <f t="shared" si="58"/>
        <v>486885.5755466345</v>
      </c>
      <c r="AD202">
        <f t="shared" si="59"/>
        <v>10.943792665986713</v>
      </c>
      <c r="AE202">
        <f t="shared" si="60"/>
        <v>2.1386316073966181</v>
      </c>
      <c r="AF202">
        <f t="shared" si="61"/>
        <v>483037.22375656851</v>
      </c>
      <c r="AG202">
        <f t="shared" si="62"/>
        <v>0</v>
      </c>
    </row>
    <row r="203" spans="19:33" x14ac:dyDescent="0.25">
      <c r="S203">
        <f t="shared" si="63"/>
        <v>8</v>
      </c>
      <c r="T203">
        <f t="shared" si="64"/>
        <v>16</v>
      </c>
      <c r="U203">
        <f t="shared" si="55"/>
        <v>184</v>
      </c>
      <c r="V203">
        <f>($T$12*'10-day-rainfall'!X190+$T$13*'10-day-rainfall'!Y190+$T$14*'10-day-rainfall'!Z190+$T$15*'10-day-rainfall'!AA190)/12</f>
        <v>27.098365007408006</v>
      </c>
      <c r="Y203">
        <f t="shared" si="67"/>
        <v>10.923924548268014</v>
      </c>
      <c r="Z203">
        <f t="shared" si="68"/>
        <v>0</v>
      </c>
      <c r="AA203">
        <f t="shared" si="56"/>
        <v>2.1379728150841117</v>
      </c>
      <c r="AB203">
        <f t="shared" si="57"/>
        <v>483037.22375656868</v>
      </c>
      <c r="AC203">
        <f t="shared" si="58"/>
        <v>479188.87268941727</v>
      </c>
      <c r="AD203">
        <f t="shared" si="59"/>
        <v>10.904056434281548</v>
      </c>
      <c r="AE203">
        <f t="shared" si="60"/>
        <v>2.1373140228953598</v>
      </c>
      <c r="AF203">
        <f t="shared" si="61"/>
        <v>475342.89327414538</v>
      </c>
      <c r="AG203">
        <f t="shared" si="62"/>
        <v>0</v>
      </c>
    </row>
    <row r="204" spans="19:33" x14ac:dyDescent="0.25">
      <c r="S204">
        <f t="shared" si="63"/>
        <v>8</v>
      </c>
      <c r="T204">
        <f t="shared" si="64"/>
        <v>17</v>
      </c>
      <c r="U204">
        <f t="shared" si="55"/>
        <v>185</v>
      </c>
      <c r="V204">
        <f>($T$12*'10-day-rainfall'!X191+$T$13*'10-day-rainfall'!Y191+$T$14*'10-day-rainfall'!Z191+$T$15*'10-day-rainfall'!AA191)/12</f>
        <v>27.098365007408006</v>
      </c>
      <c r="Y204">
        <f t="shared" si="67"/>
        <v>10.884170225102219</v>
      </c>
      <c r="Z204">
        <f t="shared" si="68"/>
        <v>0</v>
      </c>
      <c r="AA204">
        <f t="shared" si="56"/>
        <v>2.1366547010559622</v>
      </c>
      <c r="AB204">
        <f t="shared" si="57"/>
        <v>475342.8932741452</v>
      </c>
      <c r="AC204">
        <f t="shared" si="58"/>
        <v>471496.91481224447</v>
      </c>
      <c r="AD204">
        <f t="shared" si="59"/>
        <v>10.864276231333147</v>
      </c>
      <c r="AE204">
        <f t="shared" si="60"/>
        <v>2.1359951391562699</v>
      </c>
      <c r="AF204">
        <f t="shared" si="61"/>
        <v>467653.3107731826</v>
      </c>
      <c r="AG204">
        <f t="shared" si="62"/>
        <v>0</v>
      </c>
    </row>
    <row r="205" spans="19:33" x14ac:dyDescent="0.25">
      <c r="S205">
        <f t="shared" si="63"/>
        <v>8</v>
      </c>
      <c r="T205">
        <f t="shared" si="64"/>
        <v>18</v>
      </c>
      <c r="U205">
        <f t="shared" si="55"/>
        <v>186</v>
      </c>
      <c r="V205">
        <f>($T$12*'10-day-rainfall'!X192+$T$13*'10-day-rainfall'!Y192+$T$14*'10-day-rainfall'!Z192+$T$15*'10-day-rainfall'!AA192)/12</f>
        <v>27.098365007408006</v>
      </c>
      <c r="Y205">
        <f t="shared" si="67"/>
        <v>10.844383744148763</v>
      </c>
      <c r="Z205">
        <f t="shared" si="68"/>
        <v>0</v>
      </c>
      <c r="AA205">
        <f t="shared" si="56"/>
        <v>2.1353356521667535</v>
      </c>
      <c r="AB205">
        <f t="shared" si="57"/>
        <v>467653.31077318266</v>
      </c>
      <c r="AC205">
        <f t="shared" si="58"/>
        <v>463809.70659928251</v>
      </c>
      <c r="AD205">
        <f t="shared" si="59"/>
        <v>10.824463812769675</v>
      </c>
      <c r="AE205">
        <f t="shared" si="60"/>
        <v>2.1346753188692213</v>
      </c>
      <c r="AF205">
        <f t="shared" si="61"/>
        <v>459968.47962525347</v>
      </c>
      <c r="AG205">
        <f t="shared" si="62"/>
        <v>0</v>
      </c>
    </row>
    <row r="206" spans="19:33" x14ac:dyDescent="0.25">
      <c r="S206">
        <f t="shared" si="63"/>
        <v>8</v>
      </c>
      <c r="T206">
        <f t="shared" si="64"/>
        <v>19</v>
      </c>
      <c r="U206">
        <f t="shared" si="55"/>
        <v>187</v>
      </c>
      <c r="V206">
        <f>($T$12*'10-day-rainfall'!X193+$T$13*'10-day-rainfall'!Y193+$T$14*'10-day-rainfall'!Z193+$T$15*'10-day-rainfall'!AA193)/12</f>
        <v>27.098365007408006</v>
      </c>
      <c r="Y206">
        <f t="shared" si="67"/>
        <v>10.804556201508936</v>
      </c>
      <c r="Z206">
        <f t="shared" si="68"/>
        <v>0</v>
      </c>
      <c r="AA206">
        <f t="shared" si="56"/>
        <v>2.1340153939759263</v>
      </c>
      <c r="AB206">
        <f t="shared" si="57"/>
        <v>459968.47962525347</v>
      </c>
      <c r="AC206">
        <f t="shared" si="58"/>
        <v>456127.25191609678</v>
      </c>
      <c r="AD206">
        <f t="shared" si="59"/>
        <v>10.784619044817184</v>
      </c>
      <c r="AE206">
        <f t="shared" si="60"/>
        <v>2.1333545580298265</v>
      </c>
      <c r="AF206">
        <f t="shared" si="61"/>
        <v>452288.40321634611</v>
      </c>
      <c r="AG206">
        <f t="shared" si="62"/>
        <v>0</v>
      </c>
    </row>
    <row r="207" spans="19:33" x14ac:dyDescent="0.25">
      <c r="S207">
        <f t="shared" si="63"/>
        <v>8</v>
      </c>
      <c r="T207">
        <f t="shared" si="64"/>
        <v>20</v>
      </c>
      <c r="U207">
        <f t="shared" si="55"/>
        <v>188</v>
      </c>
      <c r="V207">
        <f>($T$12*'10-day-rainfall'!X194+$T$13*'10-day-rainfall'!Y194+$T$14*'10-day-rainfall'!Z194+$T$15*'10-day-rainfall'!AA194)/12</f>
        <v>27.098365007408006</v>
      </c>
      <c r="Y207">
        <f t="shared" si="67"/>
        <v>10.764685473583786</v>
      </c>
      <c r="Z207">
        <f t="shared" si="68"/>
        <v>0</v>
      </c>
      <c r="AA207">
        <f t="shared" si="56"/>
        <v>2.132693861173284</v>
      </c>
      <c r="AB207">
        <f t="shared" si="57"/>
        <v>452288.40321634599</v>
      </c>
      <c r="AC207">
        <f t="shared" si="58"/>
        <v>448449.5542662341</v>
      </c>
      <c r="AD207">
        <f t="shared" si="59"/>
        <v>10.744741791109284</v>
      </c>
      <c r="AE207">
        <f t="shared" si="60"/>
        <v>2.1320328525501631</v>
      </c>
      <c r="AF207">
        <f t="shared" si="61"/>
        <v>444613.08494716539</v>
      </c>
      <c r="AG207">
        <f t="shared" si="62"/>
        <v>0</v>
      </c>
    </row>
    <row r="208" spans="19:33" x14ac:dyDescent="0.25">
      <c r="S208">
        <f t="shared" si="63"/>
        <v>8</v>
      </c>
      <c r="T208">
        <f t="shared" si="64"/>
        <v>21</v>
      </c>
      <c r="U208">
        <f t="shared" si="55"/>
        <v>189</v>
      </c>
      <c r="V208">
        <f>($T$12*'10-day-rainfall'!X195+$T$13*'10-day-rainfall'!Y195+$T$14*'10-day-rainfall'!Z195+$T$15*'10-day-rainfall'!AA195)/12</f>
        <v>27.098365007408006</v>
      </c>
      <c r="Y208">
        <f t="shared" si="67"/>
        <v>10.724782198783569</v>
      </c>
      <c r="Z208">
        <f t="shared" si="68"/>
        <v>0</v>
      </c>
      <c r="AA208">
        <f t="shared" si="56"/>
        <v>2.1313713819355922</v>
      </c>
      <c r="AB208">
        <f t="shared" si="57"/>
        <v>444613.08494716528</v>
      </c>
      <c r="AC208">
        <f t="shared" si="58"/>
        <v>440776.61645968119</v>
      </c>
      <c r="AD208">
        <f t="shared" si="59"/>
        <v>10.70482261078425</v>
      </c>
      <c r="AE208">
        <f t="shared" si="60"/>
        <v>2.1307099114644008</v>
      </c>
      <c r="AF208">
        <f t="shared" si="61"/>
        <v>436942.52926589345</v>
      </c>
      <c r="AG208">
        <f t="shared" si="62"/>
        <v>0</v>
      </c>
    </row>
    <row r="209" spans="19:33" x14ac:dyDescent="0.25">
      <c r="S209">
        <f t="shared" si="63"/>
        <v>8</v>
      </c>
      <c r="T209">
        <f t="shared" si="64"/>
        <v>22</v>
      </c>
      <c r="U209">
        <f t="shared" si="55"/>
        <v>190</v>
      </c>
      <c r="V209">
        <f>($T$12*'10-day-rainfall'!X196+$T$13*'10-day-rainfall'!Y196+$T$14*'10-day-rainfall'!Z196+$T$15*'10-day-rainfall'!AA196)/12</f>
        <v>27.098365007408006</v>
      </c>
      <c r="Y209">
        <f t="shared" si="67"/>
        <v>10.684846244714091</v>
      </c>
      <c r="Z209">
        <f t="shared" si="68"/>
        <v>0</v>
      </c>
      <c r="AA209">
        <f t="shared" si="56"/>
        <v>2.1300479523097899</v>
      </c>
      <c r="AB209">
        <f t="shared" si="57"/>
        <v>436942.52926589333</v>
      </c>
      <c r="AC209">
        <f t="shared" si="58"/>
        <v>433108.44295173569</v>
      </c>
      <c r="AD209">
        <f t="shared" si="59"/>
        <v>10.664860583077195</v>
      </c>
      <c r="AE209">
        <f t="shared" si="60"/>
        <v>2.1293857065707082</v>
      </c>
      <c r="AF209">
        <f t="shared" si="61"/>
        <v>429276.74072223878</v>
      </c>
      <c r="AG209">
        <f t="shared" si="62"/>
        <v>0</v>
      </c>
    </row>
    <row r="210" spans="19:33" x14ac:dyDescent="0.25">
      <c r="S210">
        <f t="shared" si="63"/>
        <v>8</v>
      </c>
      <c r="T210">
        <f t="shared" si="64"/>
        <v>23</v>
      </c>
      <c r="U210">
        <f t="shared" si="55"/>
        <v>191</v>
      </c>
      <c r="V210">
        <f>($T$12*'10-day-rainfall'!X197+$T$13*'10-day-rainfall'!Y197+$T$14*'10-day-rainfall'!Z197+$T$15*'10-day-rainfall'!AA197)/12</f>
        <v>27.098365007408006</v>
      </c>
      <c r="Y210">
        <f t="shared" si="67"/>
        <v>10.64487747881542</v>
      </c>
      <c r="Z210">
        <f t="shared" si="68"/>
        <v>0</v>
      </c>
      <c r="AA210">
        <f t="shared" si="56"/>
        <v>2.1287235683396784</v>
      </c>
      <c r="AB210">
        <f t="shared" si="57"/>
        <v>429276.74072223867</v>
      </c>
      <c r="AC210">
        <f t="shared" si="58"/>
        <v>425445.03829922725</v>
      </c>
      <c r="AD210">
        <f t="shared" si="59"/>
        <v>10.624865685199991</v>
      </c>
      <c r="AE210">
        <f t="shared" si="60"/>
        <v>2.1280605456315427</v>
      </c>
      <c r="AF210">
        <f t="shared" si="61"/>
        <v>421615.72275796509</v>
      </c>
      <c r="AG210">
        <f t="shared" si="62"/>
        <v>0</v>
      </c>
    </row>
    <row r="211" spans="19:33" x14ac:dyDescent="0.25">
      <c r="S211">
        <f t="shared" si="63"/>
        <v>8</v>
      </c>
      <c r="T211">
        <f t="shared" si="64"/>
        <v>24</v>
      </c>
      <c r="U211">
        <f t="shared" si="55"/>
        <v>192</v>
      </c>
      <c r="V211">
        <f>($T$12*'10-day-rainfall'!X198+$T$13*'10-day-rainfall'!Y198+$T$14*'10-day-rainfall'!Z198+$T$15*'10-day-rainfall'!AA198)/12</f>
        <v>27.098365007408006</v>
      </c>
      <c r="Y211">
        <f t="shared" si="67"/>
        <v>10.604866357527809</v>
      </c>
      <c r="Z211">
        <f t="shared" si="68"/>
        <v>0</v>
      </c>
      <c r="AA211">
        <f t="shared" si="56"/>
        <v>2.1273979359400315</v>
      </c>
      <c r="AB211">
        <f t="shared" si="57"/>
        <v>421615.72275796521</v>
      </c>
      <c r="AC211">
        <f t="shared" si="58"/>
        <v>417786.40647327318</v>
      </c>
      <c r="AD211">
        <f t="shared" si="59"/>
        <v>10.58483778066141</v>
      </c>
      <c r="AE211">
        <f t="shared" si="60"/>
        <v>2.1267344245636073</v>
      </c>
      <c r="AF211">
        <f t="shared" si="61"/>
        <v>413959.47882953624</v>
      </c>
      <c r="AG211">
        <f t="shared" si="62"/>
        <v>0</v>
      </c>
    </row>
    <row r="212" spans="19:33" x14ac:dyDescent="0.25">
      <c r="S212">
        <f t="shared" si="63"/>
        <v>9</v>
      </c>
      <c r="T212">
        <f t="shared" si="64"/>
        <v>1</v>
      </c>
      <c r="U212">
        <f t="shared" si="55"/>
        <v>193</v>
      </c>
      <c r="V212">
        <f>($T$12*'10-day-rainfall'!X199+$T$13*'10-day-rainfall'!Y199+$T$14*'10-day-rainfall'!Z199+$T$15*'10-day-rainfall'!AA199)/12</f>
        <v>27.098365007408006</v>
      </c>
      <c r="Y212">
        <f t="shared" si="67"/>
        <v>10.564812298529137</v>
      </c>
      <c r="Z212">
        <f t="shared" si="68"/>
        <v>0</v>
      </c>
      <c r="AA212">
        <f t="shared" si="56"/>
        <v>2.1260710373351723</v>
      </c>
      <c r="AB212">
        <f t="shared" si="57"/>
        <v>413959.47882953618</v>
      </c>
      <c r="AC212">
        <f t="shared" si="58"/>
        <v>410132.55096233287</v>
      </c>
      <c r="AD212">
        <f t="shared" si="59"/>
        <v>10.544776729714345</v>
      </c>
      <c r="AE212">
        <f t="shared" si="60"/>
        <v>2.1254073391781878</v>
      </c>
      <c r="AF212">
        <f t="shared" si="61"/>
        <v>406308.01240849472</v>
      </c>
      <c r="AG212">
        <f t="shared" si="62"/>
        <v>0</v>
      </c>
    </row>
    <row r="213" spans="19:33" x14ac:dyDescent="0.25">
      <c r="S213">
        <f t="shared" si="63"/>
        <v>9</v>
      </c>
      <c r="T213">
        <f t="shared" si="64"/>
        <v>2</v>
      </c>
      <c r="U213">
        <f t="shared" ref="U213:U259" si="69">(S213-1)*24+T213</f>
        <v>194</v>
      </c>
      <c r="V213">
        <f>($T$12*'10-day-rainfall'!X200+$T$13*'10-day-rainfall'!Y200+$T$14*'10-day-rainfall'!Z200+$T$15*'10-day-rainfall'!AA200)/12</f>
        <v>27.098365007408006</v>
      </c>
      <c r="Y213">
        <f t="shared" si="67"/>
        <v>10.524725031729259</v>
      </c>
      <c r="Z213">
        <f t="shared" si="68"/>
        <v>0</v>
      </c>
      <c r="AA213">
        <f t="shared" ref="AA213:AA276" si="70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2.12474317261182</v>
      </c>
      <c r="AB213">
        <f t="shared" ref="AB213:AB276" si="71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406308.01240849483</v>
      </c>
      <c r="AC213">
        <f t="shared" ref="AC213:AC276" si="72">MAX(0,AB213+(Z213-AA213)*1800)</f>
        <v>402483.47469779354</v>
      </c>
      <c r="AD213">
        <f t="shared" ref="AD213:AD276" si="73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10.504673338164661</v>
      </c>
      <c r="AE213">
        <f t="shared" ref="AE213:AE276" si="74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2.1240790061918706</v>
      </c>
      <c r="AF213">
        <f t="shared" ref="AF213:AF276" si="75">MAX(0,AB213+(Z213-AE213)*3600)</f>
        <v>398661.32798620412</v>
      </c>
      <c r="AG213">
        <f t="shared" ref="AG213:AG276" si="76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</row>
    <row r="214" spans="19:33" x14ac:dyDescent="0.25">
      <c r="S214">
        <f t="shared" si="63"/>
        <v>9</v>
      </c>
      <c r="T214">
        <f t="shared" si="64"/>
        <v>3</v>
      </c>
      <c r="U214">
        <f t="shared" si="69"/>
        <v>195</v>
      </c>
      <c r="V214">
        <f>($T$12*'10-day-rainfall'!X201+$T$13*'10-day-rainfall'!Y201+$T$14*'10-day-rainfall'!Z201+$T$15*'10-day-rainfall'!AA201)/12</f>
        <v>27.098365007408006</v>
      </c>
      <c r="Y214">
        <f t="shared" si="67"/>
        <v>10.4846044216749</v>
      </c>
      <c r="Z214">
        <f t="shared" si="68"/>
        <v>0</v>
      </c>
      <c r="AA214">
        <f t="shared" si="70"/>
        <v>2.1234143377267682</v>
      </c>
      <c r="AB214">
        <f t="shared" si="71"/>
        <v>398661.32798620412</v>
      </c>
      <c r="AC214">
        <f t="shared" si="72"/>
        <v>394839.18217829592</v>
      </c>
      <c r="AD214">
        <f t="shared" si="73"/>
        <v>10.464526459161219</v>
      </c>
      <c r="AE214">
        <f t="shared" si="74"/>
        <v>2.1227493904434396</v>
      </c>
      <c r="AF214">
        <f t="shared" si="75"/>
        <v>391019.43018060771</v>
      </c>
      <c r="AG214">
        <f t="shared" si="76"/>
        <v>0</v>
      </c>
    </row>
    <row r="215" spans="19:33" x14ac:dyDescent="0.25">
      <c r="S215">
        <f t="shared" si="63"/>
        <v>9</v>
      </c>
      <c r="T215">
        <f t="shared" si="64"/>
        <v>4</v>
      </c>
      <c r="U215">
        <f t="shared" si="69"/>
        <v>196</v>
      </c>
      <c r="V215">
        <f>($T$12*'10-day-rainfall'!X202+$T$13*'10-day-rainfall'!Y202+$T$14*'10-day-rainfall'!Z202+$T$15*'10-day-rainfall'!AA202)/12</f>
        <v>27.098365007408006</v>
      </c>
      <c r="Y215">
        <f t="shared" si="67"/>
        <v>10.444450332864148</v>
      </c>
      <c r="Z215">
        <f t="shared" si="68"/>
        <v>2.6071508002598876E-2</v>
      </c>
      <c r="AA215">
        <f t="shared" si="70"/>
        <v>2.1220845286376071</v>
      </c>
      <c r="AB215">
        <f t="shared" si="71"/>
        <v>391019.43018060783</v>
      </c>
      <c r="AC215">
        <f t="shared" si="72"/>
        <v>387246.60674346483</v>
      </c>
      <c r="AD215">
        <f t="shared" si="73"/>
        <v>10.424593039852686</v>
      </c>
      <c r="AE215">
        <f t="shared" si="74"/>
        <v>2.1214269777999677</v>
      </c>
      <c r="AF215">
        <f t="shared" si="75"/>
        <v>383476.15048933728</v>
      </c>
      <c r="AG215">
        <f t="shared" si="76"/>
        <v>0</v>
      </c>
    </row>
    <row r="216" spans="19:33" x14ac:dyDescent="0.25">
      <c r="S216">
        <f t="shared" si="63"/>
        <v>9</v>
      </c>
      <c r="T216">
        <f t="shared" si="64"/>
        <v>5</v>
      </c>
      <c r="U216">
        <f t="shared" si="69"/>
        <v>197</v>
      </c>
      <c r="V216">
        <f>($T$12*'10-day-rainfall'!X203+$T$13*'10-day-rainfall'!Y203+$T$14*'10-day-rainfall'!Z203+$T$15*'10-day-rainfall'!AA203)/12</f>
        <v>27.100519677490865</v>
      </c>
      <c r="Y216">
        <f t="shared" si="67"/>
        <v>10.404748205904715</v>
      </c>
      <c r="Z216">
        <f t="shared" si="68"/>
        <v>0.13446118520644887</v>
      </c>
      <c r="AA216">
        <f t="shared" si="70"/>
        <v>2.1207698395295211</v>
      </c>
      <c r="AB216">
        <f t="shared" si="71"/>
        <v>383476.15048933722</v>
      </c>
      <c r="AC216">
        <f t="shared" si="72"/>
        <v>379900.79491155571</v>
      </c>
      <c r="AD216">
        <f t="shared" si="73"/>
        <v>10.385902927565091</v>
      </c>
      <c r="AE216">
        <f t="shared" si="74"/>
        <v>2.120145863017787</v>
      </c>
      <c r="AF216">
        <f t="shared" si="75"/>
        <v>376327.68564921641</v>
      </c>
      <c r="AG216">
        <f t="shared" si="76"/>
        <v>0</v>
      </c>
    </row>
    <row r="217" spans="19:33" x14ac:dyDescent="0.25">
      <c r="S217">
        <f t="shared" si="63"/>
        <v>9</v>
      </c>
      <c r="T217">
        <f t="shared" si="64"/>
        <v>6</v>
      </c>
      <c r="U217">
        <f t="shared" si="69"/>
        <v>198</v>
      </c>
      <c r="V217">
        <f>($T$12*'10-day-rainfall'!X204+$T$13*'10-day-rainfall'!Y204+$T$14*'10-day-rainfall'!Z204+$T$15*'10-day-rainfall'!AA204)/12</f>
        <v>27.111632172136026</v>
      </c>
      <c r="Y217">
        <f t="shared" si="67"/>
        <v>10.367060279628481</v>
      </c>
      <c r="Z217">
        <f t="shared" si="68"/>
        <v>0.26410846588377584</v>
      </c>
      <c r="AA217">
        <f t="shared" si="70"/>
        <v>2.1195219947001926</v>
      </c>
      <c r="AB217">
        <f t="shared" si="71"/>
        <v>376327.68564921629</v>
      </c>
      <c r="AC217">
        <f t="shared" si="72"/>
        <v>372987.94129734673</v>
      </c>
      <c r="AD217">
        <f t="shared" si="73"/>
        <v>10.349447200201682</v>
      </c>
      <c r="AE217">
        <f t="shared" si="74"/>
        <v>2.1189388390857409</v>
      </c>
      <c r="AF217">
        <f t="shared" si="75"/>
        <v>369650.2963056892</v>
      </c>
      <c r="AG217">
        <f t="shared" si="76"/>
        <v>0</v>
      </c>
    </row>
    <row r="218" spans="19:33" x14ac:dyDescent="0.25">
      <c r="S218">
        <f t="shared" si="63"/>
        <v>9</v>
      </c>
      <c r="T218">
        <f t="shared" si="64"/>
        <v>7</v>
      </c>
      <c r="U218">
        <f t="shared" si="69"/>
        <v>199</v>
      </c>
      <c r="V218">
        <f>($T$12*'10-day-rainfall'!X205+$T$13*'10-day-rainfall'!Y205+$T$14*'10-day-rainfall'!Z205+$T$15*'10-day-rainfall'!AA205)/12</f>
        <v>27.133459318076834</v>
      </c>
      <c r="Y218">
        <f t="shared" si="67"/>
        <v>10.331812066620904</v>
      </c>
      <c r="Z218">
        <f t="shared" si="68"/>
        <v>0.4152945313509413</v>
      </c>
      <c r="AA218">
        <f t="shared" si="70"/>
        <v>2.1183550291934936</v>
      </c>
      <c r="AB218">
        <f t="shared" si="71"/>
        <v>369650.29630568909</v>
      </c>
      <c r="AC218">
        <f t="shared" si="72"/>
        <v>366584.78740957251</v>
      </c>
      <c r="AD218">
        <f t="shared" si="73"/>
        <v>10.315614820055975</v>
      </c>
      <c r="AE218">
        <f t="shared" si="74"/>
        <v>2.1178188204526602</v>
      </c>
      <c r="AF218">
        <f t="shared" si="75"/>
        <v>363521.20886492293</v>
      </c>
      <c r="AG218">
        <f t="shared" si="76"/>
        <v>0</v>
      </c>
    </row>
    <row r="219" spans="19:33" x14ac:dyDescent="0.25">
      <c r="S219">
        <f t="shared" si="63"/>
        <v>9</v>
      </c>
      <c r="T219">
        <f t="shared" si="64"/>
        <v>8</v>
      </c>
      <c r="U219">
        <f t="shared" si="69"/>
        <v>200</v>
      </c>
      <c r="V219">
        <f>($T$12*'10-day-rainfall'!X206+$T$13*'10-day-rainfall'!Y206+$T$14*'10-day-rainfall'!Z206+$T$15*'10-day-rainfall'!AA206)/12</f>
        <v>27.167781180171954</v>
      </c>
      <c r="Y219">
        <f t="shared" si="67"/>
        <v>10.299426659922249</v>
      </c>
      <c r="Z219">
        <f t="shared" si="68"/>
        <v>0.59498167488355058</v>
      </c>
      <c r="AA219">
        <f t="shared" si="70"/>
        <v>2.1172829150656893</v>
      </c>
      <c r="AB219">
        <f t="shared" si="71"/>
        <v>363521.20886492298</v>
      </c>
      <c r="AC219">
        <f t="shared" si="72"/>
        <v>360781.06663259515</v>
      </c>
      <c r="AD219">
        <f t="shared" si="73"/>
        <v>10.284920395213387</v>
      </c>
      <c r="AE219">
        <f t="shared" si="74"/>
        <v>2.1168027506359501</v>
      </c>
      <c r="AF219">
        <f t="shared" si="75"/>
        <v>358042.65299221437</v>
      </c>
      <c r="AG219">
        <f t="shared" si="76"/>
        <v>0</v>
      </c>
    </row>
    <row r="220" spans="19:33" x14ac:dyDescent="0.25">
      <c r="S220">
        <f t="shared" si="63"/>
        <v>9</v>
      </c>
      <c r="T220">
        <f t="shared" si="64"/>
        <v>9</v>
      </c>
      <c r="U220">
        <f t="shared" si="69"/>
        <v>201</v>
      </c>
      <c r="V220">
        <f>($T$12*'10-day-rainfall'!X207+$T$13*'10-day-rainfall'!Y207+$T$14*'10-day-rainfall'!Z207+$T$15*'10-day-rainfall'!AA207)/12</f>
        <v>27.216953219418528</v>
      </c>
      <c r="Y220">
        <f t="shared" si="67"/>
        <v>10.270423281639841</v>
      </c>
      <c r="Z220">
        <f t="shared" si="68"/>
        <v>0.8136200520332576</v>
      </c>
      <c r="AA220">
        <f t="shared" si="70"/>
        <v>2.1163228891132486</v>
      </c>
      <c r="AB220">
        <f t="shared" si="71"/>
        <v>358042.65299221431</v>
      </c>
      <c r="AC220">
        <f t="shared" si="72"/>
        <v>355697.78788547032</v>
      </c>
      <c r="AD220">
        <f t="shared" si="73"/>
        <v>10.2580096070708</v>
      </c>
      <c r="AE220">
        <f t="shared" si="74"/>
        <v>2.1159119904367083</v>
      </c>
      <c r="AF220">
        <f t="shared" si="75"/>
        <v>353354.40201396187</v>
      </c>
      <c r="AG220">
        <f t="shared" si="76"/>
        <v>0</v>
      </c>
    </row>
    <row r="221" spans="19:33" x14ac:dyDescent="0.25">
      <c r="S221">
        <f t="shared" si="63"/>
        <v>9</v>
      </c>
      <c r="T221">
        <f t="shared" si="64"/>
        <v>10</v>
      </c>
      <c r="U221">
        <f t="shared" si="69"/>
        <v>202</v>
      </c>
      <c r="V221">
        <f>($T$12*'10-day-rainfall'!X208+$T$13*'10-day-rainfall'!Y208+$T$14*'10-day-rainfall'!Z208+$T$15*'10-day-rainfall'!AA208)/12</f>
        <v>27.284194546032847</v>
      </c>
      <c r="Y221">
        <f t="shared" si="67"/>
        <v>10.245595203711323</v>
      </c>
      <c r="Z221">
        <f t="shared" si="68"/>
        <v>1.0878278738898879</v>
      </c>
      <c r="AA221">
        <f t="shared" si="70"/>
        <v>2.1155010872137221</v>
      </c>
      <c r="AB221">
        <f t="shared" si="71"/>
        <v>353354.40201396169</v>
      </c>
      <c r="AC221">
        <f t="shared" si="72"/>
        <v>351504.59022997878</v>
      </c>
      <c r="AD221">
        <f t="shared" si="73"/>
        <v>10.235783265183152</v>
      </c>
      <c r="AE221">
        <f t="shared" si="74"/>
        <v>2.1151763508763923</v>
      </c>
      <c r="AF221">
        <f t="shared" si="75"/>
        <v>349655.94749681029</v>
      </c>
      <c r="AG221">
        <f t="shared" si="76"/>
        <v>0</v>
      </c>
    </row>
    <row r="222" spans="19:33" x14ac:dyDescent="0.25">
      <c r="S222">
        <f t="shared" si="63"/>
        <v>9</v>
      </c>
      <c r="T222">
        <f t="shared" si="64"/>
        <v>11</v>
      </c>
      <c r="U222">
        <f t="shared" si="69"/>
        <v>203</v>
      </c>
      <c r="V222">
        <f>($T$12*'10-day-rainfall'!X209+$T$13*'10-day-rainfall'!Y209+$T$14*'10-day-rainfall'!Z209+$T$15*'10-day-rainfall'!AA209)/12</f>
        <v>27.374097676106391</v>
      </c>
      <c r="Y222">
        <f t="shared" si="67"/>
        <v>10.225977527639763</v>
      </c>
      <c r="Z222">
        <f t="shared" si="68"/>
        <v>1.446189939005933</v>
      </c>
      <c r="AA222">
        <f t="shared" si="70"/>
        <v>2.1148518197671202</v>
      </c>
      <c r="AB222">
        <f t="shared" si="71"/>
        <v>349655.94749681023</v>
      </c>
      <c r="AC222">
        <f t="shared" si="72"/>
        <v>348452.35611144011</v>
      </c>
      <c r="AD222">
        <f t="shared" si="73"/>
        <v>10.219593329642677</v>
      </c>
      <c r="AE222">
        <f t="shared" si="74"/>
        <v>2.1146405280770622</v>
      </c>
      <c r="AF222">
        <f t="shared" si="75"/>
        <v>347249.52537615417</v>
      </c>
      <c r="AG222">
        <f t="shared" si="76"/>
        <v>0</v>
      </c>
    </row>
    <row r="223" spans="19:33" x14ac:dyDescent="0.25">
      <c r="S223">
        <f t="shared" si="63"/>
        <v>9</v>
      </c>
      <c r="T223">
        <f t="shared" si="64"/>
        <v>12</v>
      </c>
      <c r="U223">
        <f t="shared" si="69"/>
        <v>204</v>
      </c>
      <c r="V223">
        <f>($T$12*'10-day-rainfall'!X210+$T$13*'10-day-rainfall'!Y210+$T$14*'10-day-rainfall'!Z210+$T$15*'10-day-rainfall'!AA210)/12</f>
        <v>27.493617505776303</v>
      </c>
      <c r="Y223">
        <f t="shared" si="67"/>
        <v>10.213213166354382</v>
      </c>
      <c r="Z223">
        <f t="shared" si="68"/>
        <v>1.9437547529349708</v>
      </c>
      <c r="AA223">
        <f t="shared" si="70"/>
        <v>2.114429369919899</v>
      </c>
      <c r="AB223">
        <f t="shared" si="71"/>
        <v>347249.52537615399</v>
      </c>
      <c r="AC223">
        <f t="shared" si="72"/>
        <v>346942.3110655811</v>
      </c>
      <c r="AD223">
        <f t="shared" si="73"/>
        <v>10.21158361249576</v>
      </c>
      <c r="AE223">
        <f t="shared" si="74"/>
        <v>2.1143754381356743</v>
      </c>
      <c r="AF223">
        <f t="shared" si="75"/>
        <v>346635.29090943147</v>
      </c>
      <c r="AG223">
        <f t="shared" si="76"/>
        <v>0</v>
      </c>
    </row>
    <row r="224" spans="19:33" x14ac:dyDescent="0.25">
      <c r="S224">
        <f t="shared" si="63"/>
        <v>9</v>
      </c>
      <c r="T224">
        <f t="shared" si="64"/>
        <v>13</v>
      </c>
      <c r="U224">
        <f t="shared" si="69"/>
        <v>205</v>
      </c>
      <c r="V224">
        <f>($T$12*'10-day-rainfall'!X211+$T$13*'10-day-rainfall'!Y211+$T$14*'10-day-rainfall'!Z211+$T$15*'10-day-rainfall'!AA211)/12</f>
        <v>27.654258394448615</v>
      </c>
      <c r="Y224">
        <f t="shared" si="67"/>
        <v>10.209955088488542</v>
      </c>
      <c r="Z224">
        <f t="shared" si="68"/>
        <v>2.7071843557007682</v>
      </c>
      <c r="AA224">
        <f t="shared" si="70"/>
        <v>2.1143215404354554</v>
      </c>
      <c r="AB224">
        <f t="shared" si="71"/>
        <v>346635.29090943147</v>
      </c>
      <c r="AC224">
        <f t="shared" si="72"/>
        <v>347702.44397690904</v>
      </c>
      <c r="AD224">
        <f t="shared" si="73"/>
        <v>10.215615578052347</v>
      </c>
      <c r="AE224">
        <f t="shared" si="74"/>
        <v>2.1145088802402414</v>
      </c>
      <c r="AF224">
        <f t="shared" si="75"/>
        <v>348768.92262108938</v>
      </c>
      <c r="AG224">
        <f t="shared" si="76"/>
        <v>0</v>
      </c>
    </row>
    <row r="225" spans="19:33" x14ac:dyDescent="0.25">
      <c r="S225">
        <f t="shared" si="63"/>
        <v>9</v>
      </c>
      <c r="T225">
        <f t="shared" si="64"/>
        <v>14</v>
      </c>
      <c r="U225">
        <f t="shared" si="69"/>
        <v>206</v>
      </c>
      <c r="V225">
        <f>($T$12*'10-day-rainfall'!X212+$T$13*'10-day-rainfall'!Y212+$T$14*'10-day-rainfall'!Z212+$T$15*'10-day-rainfall'!AA212)/12</f>
        <v>27.877992638721405</v>
      </c>
      <c r="Y225">
        <f t="shared" si="67"/>
        <v>10.221272490279263</v>
      </c>
      <c r="Z225">
        <f t="shared" si="68"/>
        <v>4.1435617682205406</v>
      </c>
      <c r="AA225">
        <f t="shared" si="70"/>
        <v>2.1146961016493333</v>
      </c>
      <c r="AB225">
        <f t="shared" si="71"/>
        <v>348768.92262108938</v>
      </c>
      <c r="AC225">
        <f t="shared" si="72"/>
        <v>352420.88082091755</v>
      </c>
      <c r="AD225">
        <f t="shared" si="73"/>
        <v>10.240643536390245</v>
      </c>
      <c r="AE225">
        <f t="shared" si="74"/>
        <v>2.1153372066202079</v>
      </c>
      <c r="AF225">
        <f t="shared" si="75"/>
        <v>356070.53104285058</v>
      </c>
      <c r="AG225">
        <f t="shared" si="76"/>
        <v>0</v>
      </c>
    </row>
    <row r="226" spans="19:33" x14ac:dyDescent="0.25">
      <c r="S226">
        <f t="shared" si="63"/>
        <v>9</v>
      </c>
      <c r="T226">
        <f t="shared" si="64"/>
        <v>15</v>
      </c>
      <c r="U226">
        <f t="shared" si="69"/>
        <v>207</v>
      </c>
      <c r="V226">
        <f>($T$12*'10-day-rainfall'!X213+$T$13*'10-day-rainfall'!Y213+$T$14*'10-day-rainfall'!Z213+$T$15*'10-day-rainfall'!AA213)/12</f>
        <v>28.220435760061946</v>
      </c>
      <c r="Y226">
        <f t="shared" si="67"/>
        <v>10.2599829027799</v>
      </c>
      <c r="Z226">
        <f t="shared" si="68"/>
        <v>13.725503884656122</v>
      </c>
      <c r="AA226">
        <f t="shared" si="70"/>
        <v>2.1159773074861268</v>
      </c>
      <c r="AB226">
        <f t="shared" si="71"/>
        <v>356070.53104285052</v>
      </c>
      <c r="AC226">
        <f t="shared" si="72"/>
        <v>376967.6788817565</v>
      </c>
      <c r="AD226">
        <f t="shared" si="73"/>
        <v>10.370435258191177</v>
      </c>
      <c r="AE226">
        <f t="shared" si="74"/>
        <v>2.1196337381348154</v>
      </c>
      <c r="AF226">
        <f t="shared" si="75"/>
        <v>397851.66357032722</v>
      </c>
      <c r="AG226">
        <f t="shared" si="76"/>
        <v>0</v>
      </c>
    </row>
    <row r="227" spans="19:33" x14ac:dyDescent="0.25">
      <c r="S227">
        <f t="shared" si="63"/>
        <v>9</v>
      </c>
      <c r="T227">
        <f t="shared" si="64"/>
        <v>16</v>
      </c>
      <c r="U227">
        <f t="shared" si="69"/>
        <v>208</v>
      </c>
      <c r="V227">
        <f>($T$12*'10-day-rainfall'!X214+$T$13*'10-day-rainfall'!Y214+$T$14*'10-day-rainfall'!Z214+$T$15*'10-day-rainfall'!AA214)/12</f>
        <v>29.354774924083113</v>
      </c>
      <c r="Y227">
        <f t="shared" si="67"/>
        <v>10.48035120565237</v>
      </c>
      <c r="Z227">
        <f t="shared" si="68"/>
        <v>7.1857287968905643</v>
      </c>
      <c r="AA227">
        <f t="shared" si="70"/>
        <v>2.1232734785914018</v>
      </c>
      <c r="AB227">
        <f t="shared" si="71"/>
        <v>397851.6635703271</v>
      </c>
      <c r="AC227">
        <f t="shared" si="72"/>
        <v>406964.08314326557</v>
      </c>
      <c r="AD227">
        <f t="shared" si="73"/>
        <v>10.528164749239043</v>
      </c>
      <c r="AE227">
        <f t="shared" si="74"/>
        <v>2.1248571053754914</v>
      </c>
      <c r="AF227">
        <f t="shared" si="75"/>
        <v>416070.80165978137</v>
      </c>
      <c r="AG227">
        <f t="shared" si="76"/>
        <v>0</v>
      </c>
    </row>
    <row r="228" spans="19:33" x14ac:dyDescent="0.25">
      <c r="S228">
        <f t="shared" si="63"/>
        <v>9</v>
      </c>
      <c r="T228">
        <f t="shared" si="64"/>
        <v>17</v>
      </c>
      <c r="U228">
        <f t="shared" si="69"/>
        <v>209</v>
      </c>
      <c r="V228">
        <f>($T$12*'10-day-rainfall'!X215+$T$13*'10-day-rainfall'!Y215+$T$14*'10-day-rainfall'!Z215+$T$15*'10-day-rainfall'!AA215)/12</f>
        <v>29.948636808123656</v>
      </c>
      <c r="Y228">
        <f t="shared" si="67"/>
        <v>10.575860392861866</v>
      </c>
      <c r="Z228">
        <f t="shared" si="68"/>
        <v>2.9554607551551126</v>
      </c>
      <c r="AA228">
        <f t="shared" si="70"/>
        <v>2.126437029256389</v>
      </c>
      <c r="AB228">
        <f t="shared" si="71"/>
        <v>416070.80165978143</v>
      </c>
      <c r="AC228">
        <f t="shared" si="72"/>
        <v>417563.04436639912</v>
      </c>
      <c r="AD228">
        <f t="shared" si="73"/>
        <v>10.583668975213113</v>
      </c>
      <c r="AE228">
        <f t="shared" si="74"/>
        <v>2.126695705365647</v>
      </c>
      <c r="AF228">
        <f t="shared" si="75"/>
        <v>419054.35583902348</v>
      </c>
      <c r="AG228">
        <f t="shared" si="76"/>
        <v>0</v>
      </c>
    </row>
    <row r="229" spans="19:33" x14ac:dyDescent="0.25">
      <c r="S229">
        <f t="shared" si="63"/>
        <v>9</v>
      </c>
      <c r="T229">
        <f t="shared" si="64"/>
        <v>18</v>
      </c>
      <c r="U229">
        <f t="shared" si="69"/>
        <v>210</v>
      </c>
      <c r="V229">
        <f>($T$12*'10-day-rainfall'!X216+$T$13*'10-day-rainfall'!Y216+$T$14*'10-day-rainfall'!Z216+$T$15*'10-day-rainfall'!AA216)/12</f>
        <v>30.192889763095152</v>
      </c>
      <c r="Y229">
        <f t="shared" si="67"/>
        <v>10.5914726846189</v>
      </c>
      <c r="Z229">
        <f t="shared" si="68"/>
        <v>1.9767694279891808</v>
      </c>
      <c r="AA229">
        <f t="shared" si="70"/>
        <v>2.1269542200480913</v>
      </c>
      <c r="AB229">
        <f t="shared" si="71"/>
        <v>419054.3558390236</v>
      </c>
      <c r="AC229">
        <f t="shared" si="72"/>
        <v>418784.02321331756</v>
      </c>
      <c r="AD229">
        <f t="shared" si="73"/>
        <v>10.590058092635509</v>
      </c>
      <c r="AE229">
        <f t="shared" si="74"/>
        <v>2.1269073586417577</v>
      </c>
      <c r="AF229">
        <f t="shared" si="75"/>
        <v>418513.85928867431</v>
      </c>
      <c r="AG229">
        <f t="shared" si="76"/>
        <v>0</v>
      </c>
    </row>
    <row r="230" spans="19:33" x14ac:dyDescent="0.25">
      <c r="S230">
        <f t="shared" si="63"/>
        <v>9</v>
      </c>
      <c r="T230">
        <f t="shared" si="64"/>
        <v>19</v>
      </c>
      <c r="U230">
        <f t="shared" si="69"/>
        <v>211</v>
      </c>
      <c r="V230">
        <f>($T$12*'10-day-rainfall'!X217+$T$13*'10-day-rainfall'!Y217+$T$14*'10-day-rainfall'!Z217+$T$15*'10-day-rainfall'!AA217)/12</f>
        <v>30.356259137309134</v>
      </c>
      <c r="Y230">
        <f t="shared" si="67"/>
        <v>10.588644383428182</v>
      </c>
      <c r="Z230">
        <f t="shared" si="68"/>
        <v>1.4669115729746125</v>
      </c>
      <c r="AA230">
        <f t="shared" si="70"/>
        <v>2.1268605264792826</v>
      </c>
      <c r="AB230">
        <f t="shared" si="71"/>
        <v>418513.85928867443</v>
      </c>
      <c r="AC230">
        <f t="shared" si="72"/>
        <v>417325.95117236604</v>
      </c>
      <c r="AD230">
        <f t="shared" si="73"/>
        <v>10.582428317964586</v>
      </c>
      <c r="AE230">
        <f t="shared" si="74"/>
        <v>2.126654605922043</v>
      </c>
      <c r="AF230">
        <f t="shared" si="75"/>
        <v>416138.78437006369</v>
      </c>
      <c r="AG230">
        <f t="shared" si="76"/>
        <v>0</v>
      </c>
    </row>
    <row r="231" spans="19:33" x14ac:dyDescent="0.25">
      <c r="S231">
        <f t="shared" si="63"/>
        <v>9</v>
      </c>
      <c r="T231">
        <f t="shared" si="64"/>
        <v>20</v>
      </c>
      <c r="U231">
        <f t="shared" si="69"/>
        <v>212</v>
      </c>
      <c r="V231">
        <f>($T$12*'10-day-rainfall'!X218+$T$13*'10-day-rainfall'!Y218+$T$14*'10-day-rainfall'!Z218+$T$15*'10-day-rainfall'!AA218)/12</f>
        <v>30.477491498711995</v>
      </c>
      <c r="Y231">
        <f t="shared" si="67"/>
        <v>10.576216131636361</v>
      </c>
      <c r="Z231">
        <f t="shared" si="68"/>
        <v>1.1483047853309236</v>
      </c>
      <c r="AA231">
        <f t="shared" si="70"/>
        <v>2.1264488138695183</v>
      </c>
      <c r="AB231">
        <f t="shared" si="71"/>
        <v>416138.7843700638</v>
      </c>
      <c r="AC231">
        <f t="shared" si="72"/>
        <v>414378.12511869433</v>
      </c>
      <c r="AD231">
        <f t="shared" si="73"/>
        <v>10.567002983737675</v>
      </c>
      <c r="AE231">
        <f t="shared" si="74"/>
        <v>2.1261436085012129</v>
      </c>
      <c r="AF231">
        <f t="shared" si="75"/>
        <v>412618.56460665079</v>
      </c>
      <c r="AG231">
        <f t="shared" si="76"/>
        <v>0</v>
      </c>
    </row>
    <row r="232" spans="19:33" x14ac:dyDescent="0.25">
      <c r="S232">
        <f t="shared" si="63"/>
        <v>9</v>
      </c>
      <c r="T232">
        <f t="shared" si="64"/>
        <v>21</v>
      </c>
      <c r="U232">
        <f t="shared" si="69"/>
        <v>213</v>
      </c>
      <c r="V232">
        <f>($T$12*'10-day-rainfall'!X219+$T$13*'10-day-rainfall'!Y219+$T$14*'10-day-rainfall'!Z219+$T$15*'10-day-rainfall'!AA219)/12</f>
        <v>30.57239272064017</v>
      </c>
      <c r="Y232">
        <f t="shared" si="67"/>
        <v>10.557795585303516</v>
      </c>
      <c r="Z232">
        <f t="shared" si="68"/>
        <v>0.92961431558537655</v>
      </c>
      <c r="AA232">
        <f t="shared" si="70"/>
        <v>2.125838593596304</v>
      </c>
      <c r="AB232">
        <f t="shared" si="71"/>
        <v>412618.56460665062</v>
      </c>
      <c r="AC232">
        <f t="shared" si="72"/>
        <v>410465.36090623093</v>
      </c>
      <c r="AD232">
        <f t="shared" si="73"/>
        <v>10.546521621127397</v>
      </c>
      <c r="AE232">
        <f t="shared" si="74"/>
        <v>2.1254651347094868</v>
      </c>
      <c r="AF232">
        <f t="shared" si="75"/>
        <v>408313.50165780383</v>
      </c>
      <c r="AG232">
        <f t="shared" si="76"/>
        <v>0</v>
      </c>
    </row>
    <row r="233" spans="19:33" x14ac:dyDescent="0.25">
      <c r="S233">
        <f t="shared" si="63"/>
        <v>9</v>
      </c>
      <c r="T233">
        <f t="shared" si="64"/>
        <v>22</v>
      </c>
      <c r="U233">
        <f t="shared" si="69"/>
        <v>214</v>
      </c>
      <c r="V233">
        <f>($T$12*'10-day-rainfall'!X220+$T$13*'10-day-rainfall'!Y220+$T$14*'10-day-rainfall'!Z220+$T$15*'10-day-rainfall'!AA220)/12</f>
        <v>30.649220350027392</v>
      </c>
      <c r="Y233">
        <f t="shared" si="67"/>
        <v>10.535239624319553</v>
      </c>
      <c r="Z233">
        <f t="shared" si="68"/>
        <v>0.77046425559894982</v>
      </c>
      <c r="AA233">
        <f t="shared" si="70"/>
        <v>2.1250914444071887</v>
      </c>
      <c r="AB233">
        <f t="shared" si="71"/>
        <v>408313.50165780378</v>
      </c>
      <c r="AC233">
        <f t="shared" si="72"/>
        <v>405875.17271794897</v>
      </c>
      <c r="AD233">
        <f t="shared" si="73"/>
        <v>10.52245569370884</v>
      </c>
      <c r="AE233">
        <f t="shared" si="74"/>
        <v>2.1246680059879228</v>
      </c>
      <c r="AF233">
        <f t="shared" si="75"/>
        <v>403438.36815640348</v>
      </c>
      <c r="AG233">
        <f t="shared" si="76"/>
        <v>0</v>
      </c>
    </row>
    <row r="234" spans="19:33" x14ac:dyDescent="0.25">
      <c r="S234">
        <f t="shared" si="63"/>
        <v>9</v>
      </c>
      <c r="T234">
        <f t="shared" si="64"/>
        <v>23</v>
      </c>
      <c r="U234">
        <f t="shared" si="69"/>
        <v>215</v>
      </c>
      <c r="V234">
        <f>($T$12*'10-day-rainfall'!X221+$T$13*'10-day-rainfall'!Y221+$T$14*'10-day-rainfall'!Z221+$T$15*'10-day-rainfall'!AA221)/12</f>
        <v>30.712895081895073</v>
      </c>
      <c r="Y234">
        <f t="shared" si="67"/>
        <v>10.509679755271051</v>
      </c>
      <c r="Z234">
        <f t="shared" si="68"/>
        <v>0.6500315911596839</v>
      </c>
      <c r="AA234">
        <f t="shared" si="70"/>
        <v>2.1242448322910783</v>
      </c>
      <c r="AB234">
        <f t="shared" si="71"/>
        <v>403438.36815640359</v>
      </c>
      <c r="AC234">
        <f t="shared" si="72"/>
        <v>400784.78432236711</v>
      </c>
      <c r="AD234">
        <f t="shared" si="73"/>
        <v>10.495759065913932</v>
      </c>
      <c r="AE234">
        <f t="shared" si="74"/>
        <v>2.1237837601907348</v>
      </c>
      <c r="AF234">
        <f t="shared" si="75"/>
        <v>398132.86034789181</v>
      </c>
      <c r="AG234">
        <f t="shared" si="76"/>
        <v>0</v>
      </c>
    </row>
    <row r="235" spans="19:33" x14ac:dyDescent="0.25">
      <c r="S235">
        <f t="shared" si="63"/>
        <v>9</v>
      </c>
      <c r="T235">
        <f t="shared" si="64"/>
        <v>24</v>
      </c>
      <c r="U235">
        <f t="shared" si="69"/>
        <v>216</v>
      </c>
      <c r="V235">
        <f>($T$12*'10-day-rainfall'!X222+$T$13*'10-day-rainfall'!Y222+$T$14*'10-day-rainfall'!Z222+$T$15*'10-day-rainfall'!AA222)/12</f>
        <v>30.76661670099918</v>
      </c>
      <c r="Y235">
        <f t="shared" si="67"/>
        <v>10.481828349289128</v>
      </c>
      <c r="Z235">
        <f t="shared" si="68"/>
        <v>0</v>
      </c>
      <c r="AA235">
        <f t="shared" si="70"/>
        <v>2.1233223990258177</v>
      </c>
      <c r="AB235">
        <f t="shared" si="71"/>
        <v>398132.86034789163</v>
      </c>
      <c r="AC235">
        <f t="shared" si="72"/>
        <v>394310.88002964517</v>
      </c>
      <c r="AD235">
        <f t="shared" si="73"/>
        <v>10.461751256102623</v>
      </c>
      <c r="AE235">
        <f t="shared" si="74"/>
        <v>2.1226574805330971</v>
      </c>
      <c r="AF235">
        <f t="shared" si="75"/>
        <v>390491.29341797251</v>
      </c>
      <c r="AG235">
        <f t="shared" si="76"/>
        <v>0</v>
      </c>
    </row>
    <row r="236" spans="19:33" x14ac:dyDescent="0.25">
      <c r="S236">
        <f t="shared" si="63"/>
        <v>10</v>
      </c>
      <c r="T236">
        <f t="shared" si="64"/>
        <v>1</v>
      </c>
      <c r="U236">
        <f t="shared" si="69"/>
        <v>217</v>
      </c>
      <c r="V236">
        <f>($T$12*'10-day-rainfall'!X223+$T$13*'10-day-rainfall'!Y223+$T$14*'10-day-rainfall'!Z223+$T$15*'10-day-rainfall'!AA223)/12</f>
        <v>30.76661670099918</v>
      </c>
      <c r="Y236">
        <f t="shared" si="67"/>
        <v>10.441670619840069</v>
      </c>
      <c r="Z236">
        <f t="shared" si="68"/>
        <v>0</v>
      </c>
      <c r="AA236">
        <f t="shared" si="70"/>
        <v>2.1219924817193121</v>
      </c>
      <c r="AB236">
        <f t="shared" si="71"/>
        <v>390491.2934179724</v>
      </c>
      <c r="AC236">
        <f t="shared" si="72"/>
        <v>386671.70695087762</v>
      </c>
      <c r="AD236">
        <f t="shared" si="73"/>
        <v>10.421567201558414</v>
      </c>
      <c r="AE236">
        <f t="shared" si="74"/>
        <v>2.1213267807336398</v>
      </c>
      <c r="AF236">
        <f t="shared" si="75"/>
        <v>382854.51700733131</v>
      </c>
      <c r="AG236">
        <f t="shared" si="76"/>
        <v>0</v>
      </c>
    </row>
    <row r="237" spans="19:33" x14ac:dyDescent="0.25">
      <c r="S237">
        <f t="shared" ref="S237:S300" si="77">S213+1</f>
        <v>10</v>
      </c>
      <c r="T237">
        <f t="shared" ref="T237:T300" si="78">T213</f>
        <v>2</v>
      </c>
      <c r="U237">
        <f t="shared" si="69"/>
        <v>218</v>
      </c>
      <c r="V237">
        <f>($T$12*'10-day-rainfall'!X224+$T$13*'10-day-rainfall'!Y224+$T$14*'10-day-rainfall'!Z224+$T$15*'10-day-rainfall'!AA224)/12</f>
        <v>30.76661670099918</v>
      </c>
      <c r="Y237">
        <f t="shared" si="67"/>
        <v>10.401476396766656</v>
      </c>
      <c r="Z237">
        <f t="shared" si="68"/>
        <v>0</v>
      </c>
      <c r="AA237">
        <f t="shared" si="70"/>
        <v>2.1206614974288085</v>
      </c>
      <c r="AB237">
        <f t="shared" si="71"/>
        <v>382854.51700733125</v>
      </c>
      <c r="AC237">
        <f t="shared" si="72"/>
        <v>379037.32631195942</v>
      </c>
      <c r="AD237">
        <f t="shared" si="73"/>
        <v>10.381349460645398</v>
      </c>
      <c r="AE237">
        <f t="shared" si="74"/>
        <v>2.1199951005689015</v>
      </c>
      <c r="AF237">
        <f t="shared" si="75"/>
        <v>375222.53464528319</v>
      </c>
      <c r="AG237">
        <f t="shared" si="76"/>
        <v>0</v>
      </c>
    </row>
    <row r="238" spans="19:33" x14ac:dyDescent="0.25">
      <c r="S238">
        <f t="shared" si="77"/>
        <v>10</v>
      </c>
      <c r="T238">
        <f t="shared" si="78"/>
        <v>3</v>
      </c>
      <c r="U238">
        <f t="shared" si="69"/>
        <v>219</v>
      </c>
      <c r="V238">
        <f>($T$12*'10-day-rainfall'!X225+$T$13*'10-day-rainfall'!Y225+$T$14*'10-day-rainfall'!Z225+$T$15*'10-day-rainfall'!AA225)/12</f>
        <v>30.76661670099918</v>
      </c>
      <c r="Y238">
        <f t="shared" si="67"/>
        <v>10.361232310273223</v>
      </c>
      <c r="Z238">
        <f t="shared" si="68"/>
        <v>0</v>
      </c>
      <c r="AA238">
        <f t="shared" si="70"/>
        <v>2.1193290342708049</v>
      </c>
      <c r="AB238">
        <f t="shared" si="71"/>
        <v>375222.5346452833</v>
      </c>
      <c r="AC238">
        <f t="shared" si="72"/>
        <v>371407.74238359585</v>
      </c>
      <c r="AD238">
        <f t="shared" si="73"/>
        <v>10.341097894329472</v>
      </c>
      <c r="AE238">
        <f t="shared" si="74"/>
        <v>2.118662435885319</v>
      </c>
      <c r="AF238">
        <f t="shared" si="75"/>
        <v>367595.34987609618</v>
      </c>
      <c r="AG238">
        <f t="shared" si="76"/>
        <v>0</v>
      </c>
    </row>
    <row r="239" spans="19:33" x14ac:dyDescent="0.25">
      <c r="S239">
        <f t="shared" si="77"/>
        <v>10</v>
      </c>
      <c r="T239">
        <f t="shared" si="78"/>
        <v>4</v>
      </c>
      <c r="U239">
        <f t="shared" si="69"/>
        <v>220</v>
      </c>
      <c r="V239">
        <f>($T$12*'10-day-rainfall'!X226+$T$13*'10-day-rainfall'!Y226+$T$14*'10-day-rainfall'!Z226+$T$15*'10-day-rainfall'!AA226)/12</f>
        <v>30.76661670099918</v>
      </c>
      <c r="Y239">
        <f t="shared" si="67"/>
        <v>10.320954334633891</v>
      </c>
      <c r="Z239">
        <f t="shared" si="68"/>
        <v>0</v>
      </c>
      <c r="AA239">
        <f t="shared" si="70"/>
        <v>2.1179955847179324</v>
      </c>
      <c r="AB239">
        <f t="shared" si="71"/>
        <v>367595.34987609612</v>
      </c>
      <c r="AC239">
        <f t="shared" si="72"/>
        <v>363782.95782360382</v>
      </c>
      <c r="AD239">
        <f t="shared" si="73"/>
        <v>10.300810777342434</v>
      </c>
      <c r="AE239">
        <f t="shared" si="74"/>
        <v>2.1173287336301345</v>
      </c>
      <c r="AF239">
        <f t="shared" si="75"/>
        <v>359972.96643502766</v>
      </c>
      <c r="AG239">
        <f t="shared" si="76"/>
        <v>0</v>
      </c>
    </row>
    <row r="240" spans="19:33" x14ac:dyDescent="0.25">
      <c r="S240">
        <f t="shared" si="77"/>
        <v>10</v>
      </c>
      <c r="T240">
        <f t="shared" si="78"/>
        <v>5</v>
      </c>
      <c r="U240">
        <f t="shared" si="69"/>
        <v>221</v>
      </c>
      <c r="V240">
        <f>($T$12*'10-day-rainfall'!X227+$T$13*'10-day-rainfall'!Y227+$T$14*'10-day-rainfall'!Z227+$T$15*'10-day-rainfall'!AA227)/12</f>
        <v>30.76661670099918</v>
      </c>
      <c r="Y240">
        <f t="shared" si="67"/>
        <v>10.280642327002584</v>
      </c>
      <c r="Z240">
        <f t="shared" si="68"/>
        <v>0</v>
      </c>
      <c r="AA240">
        <f t="shared" si="70"/>
        <v>2.1166611444937726</v>
      </c>
      <c r="AB240">
        <f t="shared" si="71"/>
        <v>359972.96643502754</v>
      </c>
      <c r="AC240">
        <f t="shared" si="72"/>
        <v>356162.97637493873</v>
      </c>
      <c r="AD240">
        <f t="shared" si="73"/>
        <v>10.2604723067395</v>
      </c>
      <c r="AE240">
        <f t="shared" si="74"/>
        <v>2.1159935069956415</v>
      </c>
      <c r="AF240">
        <f t="shared" si="75"/>
        <v>352355.38980984321</v>
      </c>
      <c r="AG240">
        <f t="shared" si="76"/>
        <v>0</v>
      </c>
    </row>
    <row r="241" spans="19:33" x14ac:dyDescent="0.25">
      <c r="S241">
        <f t="shared" si="77"/>
        <v>10</v>
      </c>
      <c r="T241">
        <f t="shared" si="78"/>
        <v>6</v>
      </c>
      <c r="U241">
        <f t="shared" si="69"/>
        <v>222</v>
      </c>
      <c r="V241">
        <f>($T$12*'10-day-rainfall'!X228+$T$13*'10-day-rainfall'!Y228+$T$14*'10-day-rainfall'!Z228+$T$15*'10-day-rainfall'!AA228)/12</f>
        <v>30.76661670099918</v>
      </c>
      <c r="Y241">
        <f t="shared" si="67"/>
        <v>10.240296153061641</v>
      </c>
      <c r="Z241">
        <f t="shared" si="68"/>
        <v>0</v>
      </c>
      <c r="AA241">
        <f t="shared" si="70"/>
        <v>2.1153257096067017</v>
      </c>
      <c r="AB241">
        <f t="shared" si="71"/>
        <v>352355.38980984315</v>
      </c>
      <c r="AC241">
        <f t="shared" si="72"/>
        <v>348547.8035325511</v>
      </c>
      <c r="AD241">
        <f t="shared" si="73"/>
        <v>10.220099610463636</v>
      </c>
      <c r="AE241">
        <f t="shared" si="74"/>
        <v>2.1146572839687741</v>
      </c>
      <c r="AF241">
        <f t="shared" si="75"/>
        <v>344742.62358755554</v>
      </c>
      <c r="AG241">
        <f t="shared" si="76"/>
        <v>0</v>
      </c>
    </row>
    <row r="242" spans="19:33" x14ac:dyDescent="0.25">
      <c r="S242">
        <f t="shared" si="77"/>
        <v>10</v>
      </c>
      <c r="T242">
        <f t="shared" si="78"/>
        <v>7</v>
      </c>
      <c r="U242">
        <f t="shared" si="69"/>
        <v>223</v>
      </c>
      <c r="V242">
        <f>($T$12*'10-day-rainfall'!X229+$T$13*'10-day-rainfall'!Y229+$T$14*'10-day-rainfall'!Z229+$T$15*'10-day-rainfall'!AA229)/12</f>
        <v>30.76661670099918</v>
      </c>
      <c r="Y242">
        <f t="shared" si="67"/>
        <v>10.199915667691632</v>
      </c>
      <c r="Z242">
        <f t="shared" si="68"/>
        <v>0</v>
      </c>
      <c r="AA242">
        <f t="shared" si="70"/>
        <v>2.1139892757100367</v>
      </c>
      <c r="AB242">
        <f t="shared" si="71"/>
        <v>344742.62358755554</v>
      </c>
      <c r="AC242">
        <f t="shared" si="72"/>
        <v>340937.44289127749</v>
      </c>
      <c r="AD242">
        <f t="shared" si="73"/>
        <v>10.179692543224879</v>
      </c>
      <c r="AE242">
        <f t="shared" si="74"/>
        <v>2.1133200601979967</v>
      </c>
      <c r="AF242">
        <f t="shared" si="75"/>
        <v>337134.67137084273</v>
      </c>
      <c r="AG242">
        <f t="shared" si="76"/>
        <v>0</v>
      </c>
    </row>
    <row r="243" spans="19:33" x14ac:dyDescent="0.25">
      <c r="S243">
        <f t="shared" si="77"/>
        <v>10</v>
      </c>
      <c r="T243">
        <f t="shared" si="78"/>
        <v>8</v>
      </c>
      <c r="U243">
        <f t="shared" si="69"/>
        <v>224</v>
      </c>
      <c r="V243">
        <f>($T$12*'10-day-rainfall'!X230+$T$13*'10-day-rainfall'!Y230+$T$14*'10-day-rainfall'!Z230+$T$15*'10-day-rainfall'!AA230)/12</f>
        <v>30.76661670099918</v>
      </c>
      <c r="Y243">
        <f t="shared" si="67"/>
        <v>10.159482222634429</v>
      </c>
      <c r="Z243">
        <f t="shared" si="68"/>
        <v>0</v>
      </c>
      <c r="AA243">
        <f t="shared" si="70"/>
        <v>2.1126512683866885</v>
      </c>
      <c r="AB243">
        <f t="shared" si="71"/>
        <v>337134.67137084261</v>
      </c>
      <c r="AC243">
        <f t="shared" si="72"/>
        <v>333331.89908774657</v>
      </c>
      <c r="AD243">
        <f t="shared" si="73"/>
        <v>10.139250964496734</v>
      </c>
      <c r="AE243">
        <f t="shared" si="74"/>
        <v>2.1119818314919678</v>
      </c>
      <c r="AF243">
        <f t="shared" si="75"/>
        <v>329531.53677747154</v>
      </c>
      <c r="AG243">
        <f t="shared" si="76"/>
        <v>0</v>
      </c>
    </row>
    <row r="244" spans="19:33" x14ac:dyDescent="0.25">
      <c r="S244">
        <f t="shared" si="77"/>
        <v>10</v>
      </c>
      <c r="T244">
        <f t="shared" si="78"/>
        <v>9</v>
      </c>
      <c r="U244">
        <f t="shared" si="69"/>
        <v>225</v>
      </c>
      <c r="V244">
        <f>($T$12*'10-day-rainfall'!X231+$T$13*'10-day-rainfall'!Y231+$T$14*'10-day-rainfall'!Z231+$T$15*'10-day-rainfall'!AA231)/12</f>
        <v>30.76661670099918</v>
      </c>
      <c r="Y244">
        <f t="shared" si="67"/>
        <v>10.119014037024385</v>
      </c>
      <c r="Z244">
        <f t="shared" si="68"/>
        <v>0</v>
      </c>
      <c r="AA244">
        <f t="shared" si="70"/>
        <v>2.1113122491583103</v>
      </c>
      <c r="AB244">
        <f t="shared" si="71"/>
        <v>329531.53677747143</v>
      </c>
      <c r="AC244">
        <f t="shared" si="72"/>
        <v>325731.17472898646</v>
      </c>
      <c r="AD244">
        <f t="shared" si="73"/>
        <v>10.09877472217805</v>
      </c>
      <c r="AE244">
        <f t="shared" si="74"/>
        <v>2.1106425932789219</v>
      </c>
      <c r="AF244">
        <f t="shared" si="75"/>
        <v>321933.22344166733</v>
      </c>
      <c r="AG244">
        <f t="shared" si="76"/>
        <v>0</v>
      </c>
    </row>
    <row r="245" spans="19:33" x14ac:dyDescent="0.25">
      <c r="S245">
        <f t="shared" si="77"/>
        <v>10</v>
      </c>
      <c r="T245">
        <f t="shared" si="78"/>
        <v>10</v>
      </c>
      <c r="U245">
        <f t="shared" si="69"/>
        <v>226</v>
      </c>
      <c r="V245">
        <f>($T$12*'10-day-rainfall'!X232+$T$13*'10-day-rainfall'!Y232+$T$14*'10-day-rainfall'!Z232+$T$15*'10-day-rainfall'!AA232)/12</f>
        <v>30.76661670099918</v>
      </c>
      <c r="Y245">
        <f t="shared" si="67"/>
        <v>10.078511128054709</v>
      </c>
      <c r="Z245">
        <f t="shared" si="68"/>
        <v>0</v>
      </c>
      <c r="AA245">
        <f t="shared" si="70"/>
        <v>2.1099722186820977</v>
      </c>
      <c r="AB245">
        <f t="shared" si="71"/>
        <v>321933.22344166727</v>
      </c>
      <c r="AC245">
        <f t="shared" si="72"/>
        <v>318135.27344803949</v>
      </c>
      <c r="AD245">
        <f t="shared" si="73"/>
        <v>10.05824754083373</v>
      </c>
      <c r="AE245">
        <f t="shared" si="74"/>
        <v>2.1093018443136224</v>
      </c>
      <c r="AF245">
        <f t="shared" si="75"/>
        <v>314339.73680213821</v>
      </c>
      <c r="AG245">
        <f t="shared" si="76"/>
        <v>0</v>
      </c>
    </row>
    <row r="246" spans="19:33" x14ac:dyDescent="0.25">
      <c r="S246">
        <f t="shared" si="77"/>
        <v>10</v>
      </c>
      <c r="T246">
        <f t="shared" si="78"/>
        <v>11</v>
      </c>
      <c r="U246">
        <f t="shared" si="69"/>
        <v>227</v>
      </c>
      <c r="V246">
        <f>($T$12*'10-day-rainfall'!X233+$T$13*'10-day-rainfall'!Y233+$T$14*'10-day-rainfall'!Z233+$T$15*'10-day-rainfall'!AA233)/12</f>
        <v>30.76661670099918</v>
      </c>
      <c r="Y246">
        <f t="shared" si="67"/>
        <v>10.037973357712357</v>
      </c>
      <c r="Z246">
        <f t="shared" si="68"/>
        <v>0</v>
      </c>
      <c r="AA246">
        <f t="shared" si="70"/>
        <v>2.1086311728557963</v>
      </c>
      <c r="AB246">
        <f t="shared" si="71"/>
        <v>314339.73680213816</v>
      </c>
      <c r="AC246">
        <f t="shared" si="72"/>
        <v>310544.20069099771</v>
      </c>
      <c r="AD246">
        <f t="shared" si="73"/>
        <v>10.01768304946637</v>
      </c>
      <c r="AE246">
        <f t="shared" si="74"/>
        <v>2.1079600046625622</v>
      </c>
      <c r="AF246">
        <f t="shared" si="75"/>
        <v>306751.08078535291</v>
      </c>
      <c r="AG246">
        <f t="shared" si="76"/>
        <v>0</v>
      </c>
    </row>
    <row r="247" spans="19:33" x14ac:dyDescent="0.25">
      <c r="S247">
        <f t="shared" si="77"/>
        <v>10</v>
      </c>
      <c r="T247">
        <f t="shared" si="78"/>
        <v>12</v>
      </c>
      <c r="U247">
        <f t="shared" si="69"/>
        <v>228</v>
      </c>
      <c r="V247">
        <f>($T$12*'10-day-rainfall'!X234+$T$13*'10-day-rainfall'!Y234+$T$14*'10-day-rainfall'!Z234+$T$15*'10-day-rainfall'!AA234)/12</f>
        <v>30.76661670099918</v>
      </c>
      <c r="Y247">
        <f t="shared" si="67"/>
        <v>9.9974005791606793</v>
      </c>
      <c r="Z247">
        <f t="shared" si="68"/>
        <v>0</v>
      </c>
      <c r="AA247">
        <f t="shared" si="70"/>
        <v>2.1072891072877757</v>
      </c>
      <c r="AB247">
        <f t="shared" si="71"/>
        <v>306751.08078535291</v>
      </c>
      <c r="AC247">
        <f t="shared" si="72"/>
        <v>302957.96039223491</v>
      </c>
      <c r="AD247">
        <f t="shared" si="73"/>
        <v>9.9770834898350955</v>
      </c>
      <c r="AE247">
        <f t="shared" si="74"/>
        <v>2.1066171435210683</v>
      </c>
      <c r="AF247">
        <f t="shared" si="75"/>
        <v>299167.25906867709</v>
      </c>
      <c r="AG247">
        <f t="shared" si="76"/>
        <v>0</v>
      </c>
    </row>
    <row r="248" spans="19:33" x14ac:dyDescent="0.25">
      <c r="S248">
        <f t="shared" si="77"/>
        <v>10</v>
      </c>
      <c r="T248">
        <f t="shared" si="78"/>
        <v>13</v>
      </c>
      <c r="U248">
        <f t="shared" si="69"/>
        <v>229</v>
      </c>
      <c r="V248">
        <f>($T$12*'10-day-rainfall'!X235+$T$13*'10-day-rainfall'!Y235+$T$14*'10-day-rainfall'!Z235+$T$15*'10-day-rainfall'!AA235)/12</f>
        <v>30.76661670099918</v>
      </c>
      <c r="Y248">
        <f t="shared" si="67"/>
        <v>9.9567793577708823</v>
      </c>
      <c r="Z248">
        <f t="shared" si="68"/>
        <v>0</v>
      </c>
      <c r="AA248">
        <f t="shared" si="70"/>
        <v>2.1059456083004986</v>
      </c>
      <c r="AB248">
        <f t="shared" si="71"/>
        <v>299167.25906867703</v>
      </c>
      <c r="AC248">
        <f t="shared" si="72"/>
        <v>295376.55697373615</v>
      </c>
      <c r="AD248">
        <f t="shared" si="73"/>
        <v>9.9364487167553772</v>
      </c>
      <c r="AE248">
        <f t="shared" si="74"/>
        <v>2.1052732565555554</v>
      </c>
      <c r="AF248">
        <f t="shared" si="75"/>
        <v>291588.27534507704</v>
      </c>
      <c r="AG248">
        <f t="shared" si="76"/>
        <v>0</v>
      </c>
    </row>
    <row r="249" spans="19:33" x14ac:dyDescent="0.25">
      <c r="S249">
        <f t="shared" si="77"/>
        <v>10</v>
      </c>
      <c r="T249">
        <f t="shared" si="78"/>
        <v>14</v>
      </c>
      <c r="U249">
        <f t="shared" si="69"/>
        <v>230</v>
      </c>
      <c r="V249">
        <f>($T$12*'10-day-rainfall'!X236+$T$13*'10-day-rainfall'!Y236+$T$14*'10-day-rainfall'!Z236+$T$15*'10-day-rainfall'!AA236)/12</f>
        <v>30.76661670099918</v>
      </c>
      <c r="Y249">
        <f t="shared" si="67"/>
        <v>9.9161177802263634</v>
      </c>
      <c r="Z249">
        <f t="shared" si="68"/>
        <v>0</v>
      </c>
      <c r="AA249">
        <f t="shared" si="70"/>
        <v>2.1046009251686444</v>
      </c>
      <c r="AB249">
        <f t="shared" si="71"/>
        <v>291588.27534507698</v>
      </c>
      <c r="AC249">
        <f t="shared" si="72"/>
        <v>287799.99367977341</v>
      </c>
      <c r="AD249">
        <f t="shared" si="73"/>
        <v>9.8957785779324752</v>
      </c>
      <c r="AE249">
        <f t="shared" si="74"/>
        <v>2.1039283391999213</v>
      </c>
      <c r="AF249">
        <f t="shared" si="75"/>
        <v>284014.13332395727</v>
      </c>
      <c r="AG249">
        <f t="shared" si="76"/>
        <v>0</v>
      </c>
    </row>
    <row r="250" spans="19:33" x14ac:dyDescent="0.25">
      <c r="S250">
        <f t="shared" si="77"/>
        <v>10</v>
      </c>
      <c r="T250">
        <f t="shared" si="78"/>
        <v>15</v>
      </c>
      <c r="U250">
        <f t="shared" si="69"/>
        <v>231</v>
      </c>
      <c r="V250">
        <f>($T$12*'10-day-rainfall'!X237+$T$13*'10-day-rainfall'!Y237+$T$14*'10-day-rainfall'!Z237+$T$15*'10-day-rainfall'!AA237)/12</f>
        <v>30.76661670099918</v>
      </c>
      <c r="Y250">
        <f t="shared" si="67"/>
        <v>9.8754207751894789</v>
      </c>
      <c r="Z250">
        <f t="shared" si="68"/>
        <v>0</v>
      </c>
      <c r="AA250">
        <f t="shared" si="70"/>
        <v>2.1032552098431987</v>
      </c>
      <c r="AB250">
        <f t="shared" si="71"/>
        <v>284014.1333239571</v>
      </c>
      <c r="AC250">
        <f t="shared" si="72"/>
        <v>280228.27394623932</v>
      </c>
      <c r="AD250">
        <f t="shared" si="73"/>
        <v>9.8550629777060372</v>
      </c>
      <c r="AE250">
        <f t="shared" si="74"/>
        <v>2.1025820806603823</v>
      </c>
      <c r="AF250">
        <f t="shared" si="75"/>
        <v>276444.83783357975</v>
      </c>
      <c r="AG250">
        <f t="shared" si="76"/>
        <v>0</v>
      </c>
    </row>
    <row r="251" spans="19:33" x14ac:dyDescent="0.25">
      <c r="S251">
        <f t="shared" si="77"/>
        <v>10</v>
      </c>
      <c r="T251">
        <f t="shared" si="78"/>
        <v>16</v>
      </c>
      <c r="U251">
        <f t="shared" si="69"/>
        <v>232</v>
      </c>
      <c r="V251">
        <f>($T$12*'10-day-rainfall'!X238+$T$13*'10-day-rainfall'!Y238+$T$14*'10-day-rainfall'!Z238+$T$15*'10-day-rainfall'!AA238)/12</f>
        <v>30.76661670099918</v>
      </c>
      <c r="Y251">
        <f t="shared" si="67"/>
        <v>9.8346881978425333</v>
      </c>
      <c r="Z251">
        <f t="shared" si="68"/>
        <v>0</v>
      </c>
      <c r="AA251">
        <f t="shared" si="70"/>
        <v>2.1019084580087841</v>
      </c>
      <c r="AB251">
        <f t="shared" si="71"/>
        <v>276444.83783357957</v>
      </c>
      <c r="AC251">
        <f t="shared" si="72"/>
        <v>272661.40260916378</v>
      </c>
      <c r="AD251">
        <f t="shared" si="73"/>
        <v>9.8143034791988804</v>
      </c>
      <c r="AE251">
        <f t="shared" si="74"/>
        <v>2.1012345292783947</v>
      </c>
      <c r="AF251">
        <f t="shared" si="75"/>
        <v>268880.39352817734</v>
      </c>
      <c r="AG251">
        <f t="shared" si="76"/>
        <v>0</v>
      </c>
    </row>
    <row r="252" spans="19:33" x14ac:dyDescent="0.25">
      <c r="S252">
        <f t="shared" si="77"/>
        <v>10</v>
      </c>
      <c r="T252">
        <f t="shared" si="78"/>
        <v>17</v>
      </c>
      <c r="U252">
        <f t="shared" si="69"/>
        <v>233</v>
      </c>
      <c r="V252">
        <f>($T$12*'10-day-rainfall'!X239+$T$13*'10-day-rainfall'!Y239+$T$14*'10-day-rainfall'!Z239+$T$15*'10-day-rainfall'!AA239)/12</f>
        <v>30.76661670099918</v>
      </c>
      <c r="Y252">
        <f t="shared" si="67"/>
        <v>9.7939199016566363</v>
      </c>
      <c r="Z252">
        <f t="shared" si="68"/>
        <v>0</v>
      </c>
      <c r="AA252">
        <f t="shared" si="70"/>
        <v>2.1005606652960331</v>
      </c>
      <c r="AB252">
        <f t="shared" si="71"/>
        <v>268880.39352817734</v>
      </c>
      <c r="AC252">
        <f t="shared" si="72"/>
        <v>265099.38433064451</v>
      </c>
      <c r="AD252">
        <f t="shared" si="73"/>
        <v>9.7735082012757175</v>
      </c>
      <c r="AE252">
        <f t="shared" si="74"/>
        <v>2.0998859352549317</v>
      </c>
      <c r="AF252">
        <f t="shared" si="75"/>
        <v>261320.80416125958</v>
      </c>
      <c r="AG252">
        <f t="shared" si="76"/>
        <v>0</v>
      </c>
    </row>
    <row r="253" spans="19:33" x14ac:dyDescent="0.25">
      <c r="S253">
        <f t="shared" si="77"/>
        <v>10</v>
      </c>
      <c r="T253">
        <f t="shared" si="78"/>
        <v>18</v>
      </c>
      <c r="U253">
        <f t="shared" si="69"/>
        <v>234</v>
      </c>
      <c r="V253">
        <f>($T$12*'10-day-rainfall'!X240+$T$13*'10-day-rainfall'!Y240+$T$14*'10-day-rainfall'!Z240+$T$15*'10-day-rainfall'!AA240)/12</f>
        <v>30.76661670099918</v>
      </c>
      <c r="Y253">
        <f t="shared" si="67"/>
        <v>9.7531096139532902</v>
      </c>
      <c r="Z253">
        <f t="shared" si="68"/>
        <v>0</v>
      </c>
      <c r="AA253">
        <f t="shared" si="70"/>
        <v>2.0992116386796531</v>
      </c>
      <c r="AB253">
        <f t="shared" si="71"/>
        <v>261320.80416125947</v>
      </c>
      <c r="AC253">
        <f t="shared" si="72"/>
        <v>257542.2232116361</v>
      </c>
      <c r="AD253">
        <f t="shared" si="73"/>
        <v>9.7326769934128325</v>
      </c>
      <c r="AE253">
        <f t="shared" si="74"/>
        <v>2.0985362940920034</v>
      </c>
      <c r="AF253">
        <f t="shared" si="75"/>
        <v>253766.07350252825</v>
      </c>
      <c r="AG253">
        <f t="shared" si="76"/>
        <v>0</v>
      </c>
    </row>
    <row r="254" spans="19:33" x14ac:dyDescent="0.25">
      <c r="S254">
        <f t="shared" si="77"/>
        <v>10</v>
      </c>
      <c r="T254">
        <f t="shared" si="78"/>
        <v>19</v>
      </c>
      <c r="U254">
        <f t="shared" si="69"/>
        <v>235</v>
      </c>
      <c r="V254">
        <f>($T$12*'10-day-rainfall'!X241+$T$13*'10-day-rainfall'!Y241+$T$14*'10-day-rainfall'!Z241+$T$15*'10-day-rainfall'!AA241)/12</f>
        <v>30.76661670099918</v>
      </c>
      <c r="Y254">
        <f t="shared" si="67"/>
        <v>9.7122514032142462</v>
      </c>
      <c r="Z254">
        <f t="shared" si="68"/>
        <v>0</v>
      </c>
      <c r="AA254">
        <f t="shared" si="70"/>
        <v>2.0978611956888953</v>
      </c>
      <c r="AB254">
        <f t="shared" si="71"/>
        <v>253766.07350252836</v>
      </c>
      <c r="AC254">
        <f t="shared" si="72"/>
        <v>249989.92335028836</v>
      </c>
      <c r="AD254">
        <f t="shared" si="73"/>
        <v>9.6918097042572686</v>
      </c>
      <c r="AE254">
        <f t="shared" si="74"/>
        <v>2.0971856012668901</v>
      </c>
      <c r="AF254">
        <f t="shared" si="75"/>
        <v>246216.20533796755</v>
      </c>
      <c r="AG254">
        <f t="shared" si="76"/>
        <v>0</v>
      </c>
    </row>
    <row r="255" spans="19:33" x14ac:dyDescent="0.25">
      <c r="S255">
        <f t="shared" si="77"/>
        <v>10</v>
      </c>
      <c r="T255">
        <f t="shared" si="78"/>
        <v>20</v>
      </c>
      <c r="U255">
        <f t="shared" si="69"/>
        <v>236</v>
      </c>
      <c r="V255">
        <f>($T$12*'10-day-rainfall'!X242+$T$13*'10-day-rainfall'!Y242+$T$14*'10-day-rainfall'!Z242+$T$15*'10-day-rainfall'!AA242)/12</f>
        <v>30.76661670099918</v>
      </c>
      <c r="Y255">
        <f t="shared" si="67"/>
        <v>9.6713570468493426</v>
      </c>
      <c r="Z255">
        <f t="shared" si="68"/>
        <v>0</v>
      </c>
      <c r="AA255">
        <f t="shared" si="70"/>
        <v>2.0965096991499506</v>
      </c>
      <c r="AB255">
        <f t="shared" si="71"/>
        <v>246216.20533796758</v>
      </c>
      <c r="AC255">
        <f t="shared" si="72"/>
        <v>242442.48787949767</v>
      </c>
      <c r="AD255">
        <f t="shared" si="73"/>
        <v>9.6509043924431559</v>
      </c>
      <c r="AE255">
        <f t="shared" si="74"/>
        <v>2.0958337971322103</v>
      </c>
      <c r="AF255">
        <f t="shared" si="75"/>
        <v>238671.20366829162</v>
      </c>
      <c r="AG255">
        <f t="shared" si="76"/>
        <v>0</v>
      </c>
    </row>
    <row r="256" spans="19:33" x14ac:dyDescent="0.25">
      <c r="S256">
        <f t="shared" si="77"/>
        <v>10</v>
      </c>
      <c r="T256">
        <f t="shared" si="78"/>
        <v>21</v>
      </c>
      <c r="U256">
        <f t="shared" si="69"/>
        <v>237</v>
      </c>
      <c r="V256">
        <f>($T$12*'10-day-rainfall'!X243+$T$13*'10-day-rainfall'!Y243+$T$14*'10-day-rainfall'!Z243+$T$15*'10-day-rainfall'!AA243)/12</f>
        <v>30.76661670099918</v>
      </c>
      <c r="Y256">
        <f t="shared" si="67"/>
        <v>9.6304263919169966</v>
      </c>
      <c r="Z256">
        <f t="shared" si="68"/>
        <v>0</v>
      </c>
      <c r="AA256">
        <f t="shared" si="70"/>
        <v>2.0951571444911563</v>
      </c>
      <c r="AB256">
        <f t="shared" si="71"/>
        <v>238671.20366829148</v>
      </c>
      <c r="AC256">
        <f t="shared" si="72"/>
        <v>234899.92080820739</v>
      </c>
      <c r="AD256">
        <f t="shared" si="73"/>
        <v>9.6099466147764758</v>
      </c>
      <c r="AE256">
        <f t="shared" si="74"/>
        <v>2.0944804371654722</v>
      </c>
      <c r="AF256">
        <f t="shared" si="75"/>
        <v>231131.07409449577</v>
      </c>
      <c r="AG256">
        <f t="shared" si="76"/>
        <v>0</v>
      </c>
    </row>
    <row r="257" spans="19:33" x14ac:dyDescent="0.25">
      <c r="S257">
        <f t="shared" si="77"/>
        <v>10</v>
      </c>
      <c r="T257">
        <f t="shared" si="78"/>
        <v>22</v>
      </c>
      <c r="U257">
        <f t="shared" si="69"/>
        <v>238</v>
      </c>
      <c r="V257">
        <f>($T$12*'10-day-rainfall'!X244+$T$13*'10-day-rainfall'!Y244+$T$14*'10-day-rainfall'!Z244+$T$15*'10-day-rainfall'!AA244)/12</f>
        <v>30.76661670099918</v>
      </c>
      <c r="Y257">
        <f t="shared" si="67"/>
        <v>9.5894592933526024</v>
      </c>
      <c r="Z257">
        <f t="shared" si="68"/>
        <v>0</v>
      </c>
      <c r="AA257">
        <f t="shared" si="70"/>
        <v>2.0938035274038098</v>
      </c>
      <c r="AB257">
        <f t="shared" si="71"/>
        <v>231131.07409449579</v>
      </c>
      <c r="AC257">
        <f t="shared" si="72"/>
        <v>227362.22774516893</v>
      </c>
      <c r="AD257">
        <f t="shared" si="73"/>
        <v>9.5689523323767034</v>
      </c>
      <c r="AE257">
        <f t="shared" si="74"/>
        <v>2.0931260129926001</v>
      </c>
      <c r="AF257">
        <f t="shared" si="75"/>
        <v>223595.82044772242</v>
      </c>
      <c r="AG257">
        <f t="shared" si="76"/>
        <v>0</v>
      </c>
    </row>
    <row r="258" spans="19:33" x14ac:dyDescent="0.25">
      <c r="S258">
        <f t="shared" si="77"/>
        <v>10</v>
      </c>
      <c r="T258">
        <f t="shared" si="78"/>
        <v>23</v>
      </c>
      <c r="U258">
        <f t="shared" si="69"/>
        <v>239</v>
      </c>
      <c r="V258">
        <f>($T$12*'10-day-rainfall'!X245+$T$13*'10-day-rainfall'!Y245+$T$14*'10-day-rainfall'!Z245+$T$15*'10-day-rainfall'!AA245)/12</f>
        <v>30.76661670099918</v>
      </c>
      <c r="Y258">
        <f t="shared" si="67"/>
        <v>9.5484555956753052</v>
      </c>
      <c r="Z258">
        <f t="shared" si="68"/>
        <v>0</v>
      </c>
      <c r="AA258">
        <f t="shared" si="70"/>
        <v>2.0924488432377002</v>
      </c>
      <c r="AB258">
        <f t="shared" si="71"/>
        <v>223595.82044772236</v>
      </c>
      <c r="AC258">
        <f t="shared" si="72"/>
        <v>219829.4125298945</v>
      </c>
      <c r="AD258">
        <f t="shared" si="73"/>
        <v>9.5279213895882116</v>
      </c>
      <c r="AE258">
        <f t="shared" si="74"/>
        <v>2.0917705199584251</v>
      </c>
      <c r="AF258">
        <f t="shared" si="75"/>
        <v>216065.44657587202</v>
      </c>
      <c r="AG258">
        <f t="shared" si="76"/>
        <v>0</v>
      </c>
    </row>
    <row r="259" spans="19:33" x14ac:dyDescent="0.25">
      <c r="S259">
        <f t="shared" si="77"/>
        <v>10</v>
      </c>
      <c r="T259">
        <f t="shared" si="78"/>
        <v>24</v>
      </c>
      <c r="U259">
        <f t="shared" si="69"/>
        <v>240</v>
      </c>
      <c r="V259">
        <f>($T$12*'10-day-rainfall'!X246+$T$13*'10-day-rainfall'!Y246+$T$14*'10-day-rainfall'!Z246+$T$15*'10-day-rainfall'!AA246)/12</f>
        <v>30.76661670099918</v>
      </c>
      <c r="Y259">
        <f t="shared" si="67"/>
        <v>9.5074004969257739</v>
      </c>
      <c r="Z259">
        <f t="shared" si="68"/>
        <v>0</v>
      </c>
      <c r="AA259">
        <f t="shared" si="70"/>
        <v>2.0910926364724309</v>
      </c>
      <c r="AB259">
        <f t="shared" si="71"/>
        <v>216065.44657587211</v>
      </c>
      <c r="AC259">
        <f t="shared" si="72"/>
        <v>212301.47983022174</v>
      </c>
      <c r="AD259">
        <f t="shared" si="73"/>
        <v>9.4868536344309824</v>
      </c>
      <c r="AE259">
        <f t="shared" si="74"/>
        <v>2.0904139535319461</v>
      </c>
      <c r="AF259">
        <f t="shared" si="75"/>
        <v>208539.9563431571</v>
      </c>
      <c r="AG259">
        <f t="shared" si="76"/>
        <v>0</v>
      </c>
    </row>
    <row r="260" spans="19:33" x14ac:dyDescent="0.25">
      <c r="S260">
        <f t="shared" si="77"/>
        <v>11</v>
      </c>
      <c r="T260">
        <f t="shared" si="78"/>
        <v>1</v>
      </c>
      <c r="U260">
        <f t="shared" ref="U260:U271" si="79">(S260-1)*24+T260</f>
        <v>241</v>
      </c>
      <c r="V260">
        <f>V259</f>
        <v>30.76661670099918</v>
      </c>
      <c r="Y260">
        <f t="shared" si="67"/>
        <v>9.4663054730599221</v>
      </c>
      <c r="Z260">
        <f t="shared" ref="Z260:Z271" si="80">(V261-V260)*43560/3600</f>
        <v>0</v>
      </c>
      <c r="AA260">
        <f t="shared" si="70"/>
        <v>2.0897352605814863</v>
      </c>
      <c r="AB260">
        <f t="shared" si="71"/>
        <v>208539.95634315701</v>
      </c>
      <c r="AC260">
        <f t="shared" si="72"/>
        <v>204778.43287411032</v>
      </c>
      <c r="AD260">
        <f t="shared" si="73"/>
        <v>9.4457489062246243</v>
      </c>
      <c r="AE260">
        <f t="shared" si="74"/>
        <v>2.0890563088975367</v>
      </c>
      <c r="AF260">
        <f t="shared" si="75"/>
        <v>201019.35363112588</v>
      </c>
      <c r="AG260">
        <f t="shared" si="76"/>
        <v>0</v>
      </c>
    </row>
    <row r="261" spans="19:33" x14ac:dyDescent="0.25">
      <c r="S261">
        <f t="shared" si="77"/>
        <v>11</v>
      </c>
      <c r="T261">
        <f t="shared" si="78"/>
        <v>2</v>
      </c>
      <c r="U261">
        <f t="shared" si="79"/>
        <v>242</v>
      </c>
      <c r="V261">
        <f t="shared" ref="V261:V271" si="81">V260</f>
        <v>30.76661670099918</v>
      </c>
      <c r="Y261">
        <f t="shared" si="67"/>
        <v>9.4251734137662844</v>
      </c>
      <c r="Z261">
        <f t="shared" si="80"/>
        <v>0</v>
      </c>
      <c r="AA261">
        <f t="shared" si="70"/>
        <v>2.0883768046649478</v>
      </c>
      <c r="AB261">
        <f t="shared" si="71"/>
        <v>201019.35363112585</v>
      </c>
      <c r="AC261">
        <f t="shared" si="72"/>
        <v>197260.27538272896</v>
      </c>
      <c r="AD261">
        <f t="shared" si="73"/>
        <v>9.4045979267518653</v>
      </c>
      <c r="AE261">
        <f t="shared" si="74"/>
        <v>2.0876973006121444</v>
      </c>
      <c r="AF261">
        <f t="shared" si="75"/>
        <v>193503.64334892214</v>
      </c>
      <c r="AG261">
        <f t="shared" si="76"/>
        <v>0</v>
      </c>
    </row>
    <row r="262" spans="19:33" x14ac:dyDescent="0.25">
      <c r="S262">
        <f t="shared" si="77"/>
        <v>11</v>
      </c>
      <c r="T262">
        <f t="shared" si="78"/>
        <v>3</v>
      </c>
      <c r="U262">
        <f t="shared" si="79"/>
        <v>243</v>
      </c>
      <c r="V262">
        <f t="shared" si="81"/>
        <v>30.76661670099918</v>
      </c>
      <c r="Y262">
        <f t="shared" ref="Y262:Y325" si="82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9.3840041664700582</v>
      </c>
      <c r="Z262">
        <f t="shared" si="80"/>
        <v>0</v>
      </c>
      <c r="AA262">
        <f t="shared" si="70"/>
        <v>2.0870172641785274</v>
      </c>
      <c r="AB262">
        <f t="shared" si="71"/>
        <v>193503.64334892228</v>
      </c>
      <c r="AC262">
        <f t="shared" si="72"/>
        <v>189747.01227340093</v>
      </c>
      <c r="AD262">
        <f t="shared" si="73"/>
        <v>9.3634012920891454</v>
      </c>
      <c r="AE262">
        <f t="shared" si="74"/>
        <v>2.0863369472281477</v>
      </c>
      <c r="AF262">
        <f t="shared" si="75"/>
        <v>185992.83033890097</v>
      </c>
      <c r="AG262">
        <f t="shared" si="76"/>
        <v>0</v>
      </c>
    </row>
    <row r="263" spans="19:33" x14ac:dyDescent="0.25">
      <c r="S263">
        <f t="shared" si="77"/>
        <v>11</v>
      </c>
      <c r="T263">
        <f t="shared" si="78"/>
        <v>4</v>
      </c>
      <c r="U263">
        <f t="shared" si="79"/>
        <v>244</v>
      </c>
      <c r="V263">
        <f t="shared" si="81"/>
        <v>30.76661670099918</v>
      </c>
      <c r="Y263">
        <f t="shared" si="82"/>
        <v>9.3427975774084011</v>
      </c>
      <c r="Z263">
        <f t="shared" si="80"/>
        <v>0</v>
      </c>
      <c r="AA263">
        <f t="shared" si="70"/>
        <v>2.0856566345414254</v>
      </c>
      <c r="AB263">
        <f t="shared" si="71"/>
        <v>185992.83033890108</v>
      </c>
      <c r="AC263">
        <f t="shared" si="72"/>
        <v>182238.64839672652</v>
      </c>
      <c r="AD263">
        <f t="shared" si="73"/>
        <v>9.3221672538586819</v>
      </c>
      <c r="AE263">
        <f t="shared" si="74"/>
        <v>2.0849755028964441</v>
      </c>
      <c r="AF263">
        <f t="shared" si="75"/>
        <v>178486.91852847388</v>
      </c>
      <c r="AG263">
        <f t="shared" si="76"/>
        <v>0</v>
      </c>
    </row>
    <row r="264" spans="19:33" x14ac:dyDescent="0.25">
      <c r="S264">
        <f t="shared" si="77"/>
        <v>11</v>
      </c>
      <c r="T264">
        <f t="shared" si="78"/>
        <v>5</v>
      </c>
      <c r="U264">
        <f t="shared" si="79"/>
        <v>245</v>
      </c>
      <c r="V264">
        <f t="shared" si="81"/>
        <v>30.76661670099918</v>
      </c>
      <c r="Y264">
        <f t="shared" si="82"/>
        <v>9.301550405169575</v>
      </c>
      <c r="Z264">
        <f t="shared" si="80"/>
        <v>0</v>
      </c>
      <c r="AA264">
        <f t="shared" si="70"/>
        <v>2.0842948161380379</v>
      </c>
      <c r="AB264">
        <f t="shared" si="71"/>
        <v>178486.91852847399</v>
      </c>
      <c r="AC264">
        <f t="shared" si="72"/>
        <v>174735.18785942552</v>
      </c>
      <c r="AD264">
        <f t="shared" si="73"/>
        <v>9.2808956531938929</v>
      </c>
      <c r="AE264">
        <f t="shared" si="74"/>
        <v>2.083612962871308</v>
      </c>
      <c r="AF264">
        <f t="shared" si="75"/>
        <v>170985.91186213729</v>
      </c>
      <c r="AG264">
        <f t="shared" si="76"/>
        <v>0</v>
      </c>
    </row>
    <row r="265" spans="19:33" x14ac:dyDescent="0.25">
      <c r="S265">
        <f t="shared" si="77"/>
        <v>11</v>
      </c>
      <c r="T265">
        <f t="shared" si="78"/>
        <v>6</v>
      </c>
      <c r="U265">
        <f t="shared" si="79"/>
        <v>246</v>
      </c>
      <c r="V265">
        <f t="shared" si="81"/>
        <v>30.76661670099918</v>
      </c>
      <c r="Y265">
        <f t="shared" si="82"/>
        <v>9.2602513353857976</v>
      </c>
      <c r="Z265">
        <f t="shared" si="80"/>
        <v>0</v>
      </c>
      <c r="AA265">
        <f t="shared" si="70"/>
        <v>2.0829314609438172</v>
      </c>
      <c r="AB265">
        <f t="shared" si="71"/>
        <v>170985.91186213726</v>
      </c>
      <c r="AC265">
        <f t="shared" si="72"/>
        <v>167236.63523243839</v>
      </c>
      <c r="AD265">
        <f t="shared" si="73"/>
        <v>9.239586332921073</v>
      </c>
      <c r="AE265">
        <f t="shared" si="74"/>
        <v>2.0822493224657146</v>
      </c>
      <c r="AF265">
        <f t="shared" si="75"/>
        <v>163489.81430126069</v>
      </c>
      <c r="AG265">
        <f t="shared" si="76"/>
        <v>0</v>
      </c>
    </row>
    <row r="266" spans="19:33" x14ac:dyDescent="0.25">
      <c r="S266">
        <f t="shared" si="77"/>
        <v>11</v>
      </c>
      <c r="T266">
        <f t="shared" si="78"/>
        <v>7</v>
      </c>
      <c r="U266">
        <f t="shared" si="79"/>
        <v>247</v>
      </c>
      <c r="V266">
        <f t="shared" si="81"/>
        <v>30.76661670099918</v>
      </c>
      <c r="Y266">
        <f t="shared" si="82"/>
        <v>9.2189144796642459</v>
      </c>
      <c r="Z266">
        <f t="shared" si="80"/>
        <v>0</v>
      </c>
      <c r="AA266">
        <f t="shared" si="70"/>
        <v>2.0815670034239537</v>
      </c>
      <c r="AB266">
        <f t="shared" si="71"/>
        <v>163489.81430126075</v>
      </c>
      <c r="AC266">
        <f t="shared" si="72"/>
        <v>159742.99369509763</v>
      </c>
      <c r="AD266">
        <f t="shared" si="73"/>
        <v>9.1982391273197397</v>
      </c>
      <c r="AE266">
        <f t="shared" si="74"/>
        <v>2.0808845767133679</v>
      </c>
      <c r="AF266">
        <f t="shared" si="75"/>
        <v>155998.62982509262</v>
      </c>
      <c r="AG266">
        <f t="shared" si="76"/>
        <v>0</v>
      </c>
    </row>
    <row r="267" spans="19:33" x14ac:dyDescent="0.25">
      <c r="S267">
        <f t="shared" si="77"/>
        <v>11</v>
      </c>
      <c r="T267">
        <f t="shared" si="78"/>
        <v>8</v>
      </c>
      <c r="U267">
        <f t="shared" si="79"/>
        <v>248</v>
      </c>
      <c r="V267">
        <f t="shared" si="81"/>
        <v>30.76661670099918</v>
      </c>
      <c r="Y267">
        <f t="shared" si="82"/>
        <v>9.1775396764558739</v>
      </c>
      <c r="Z267">
        <f t="shared" si="80"/>
        <v>0</v>
      </c>
      <c r="AA267">
        <f t="shared" si="70"/>
        <v>2.0802014387507035</v>
      </c>
      <c r="AB267">
        <f t="shared" si="71"/>
        <v>155998.62982509268</v>
      </c>
      <c r="AC267">
        <f t="shared" si="72"/>
        <v>152254.26723534142</v>
      </c>
      <c r="AD267">
        <f t="shared" si="73"/>
        <v>9.1568402326694578</v>
      </c>
      <c r="AE267">
        <f t="shared" si="74"/>
        <v>2.0795183010216145</v>
      </c>
      <c r="AF267">
        <f t="shared" si="75"/>
        <v>148512.36394141486</v>
      </c>
      <c r="AG267">
        <f t="shared" si="76"/>
        <v>0</v>
      </c>
    </row>
    <row r="268" spans="19:33" x14ac:dyDescent="0.25">
      <c r="S268">
        <f t="shared" si="77"/>
        <v>11</v>
      </c>
      <c r="T268">
        <f t="shared" si="78"/>
        <v>9</v>
      </c>
      <c r="U268">
        <f t="shared" si="79"/>
        <v>249</v>
      </c>
      <c r="V268">
        <f t="shared" si="81"/>
        <v>30.76661670099918</v>
      </c>
      <c r="Y268">
        <f t="shared" si="82"/>
        <v>9.1361267717916146</v>
      </c>
      <c r="Z268">
        <f t="shared" si="80"/>
        <v>0</v>
      </c>
      <c r="AA268">
        <f t="shared" si="70"/>
        <v>2.0788347623493215</v>
      </c>
      <c r="AB268">
        <f t="shared" si="71"/>
        <v>148512.36394141486</v>
      </c>
      <c r="AC268">
        <f t="shared" si="72"/>
        <v>144770.46136918609</v>
      </c>
      <c r="AD268">
        <f t="shared" si="73"/>
        <v>9.1153996733532541</v>
      </c>
      <c r="AE268">
        <f t="shared" si="74"/>
        <v>2.0781508040622265</v>
      </c>
      <c r="AF268">
        <f t="shared" si="75"/>
        <v>141031.02104679085</v>
      </c>
      <c r="AG268">
        <f t="shared" si="76"/>
        <v>0</v>
      </c>
    </row>
    <row r="269" spans="19:33" x14ac:dyDescent="0.25">
      <c r="S269">
        <f t="shared" si="77"/>
        <v>11</v>
      </c>
      <c r="T269">
        <f t="shared" si="78"/>
        <v>10</v>
      </c>
      <c r="U269">
        <f t="shared" si="79"/>
        <v>250</v>
      </c>
      <c r="V269">
        <f t="shared" si="81"/>
        <v>30.76661670099918</v>
      </c>
      <c r="Y269">
        <f t="shared" si="82"/>
        <v>9.0946756047096446</v>
      </c>
      <c r="Z269">
        <f t="shared" si="80"/>
        <v>0</v>
      </c>
      <c r="AA269">
        <f t="shared" si="70"/>
        <v>2.0774669694170811</v>
      </c>
      <c r="AB269">
        <f t="shared" si="71"/>
        <v>141031.02104679076</v>
      </c>
      <c r="AC269">
        <f t="shared" si="72"/>
        <v>137291.58050184001</v>
      </c>
      <c r="AD269">
        <f t="shared" si="73"/>
        <v>9.073920789111817</v>
      </c>
      <c r="AE269">
        <f t="shared" si="74"/>
        <v>2.0767821887554376</v>
      </c>
      <c r="AF269">
        <f t="shared" si="75"/>
        <v>133554.60516727119</v>
      </c>
      <c r="AG269">
        <f t="shared" si="76"/>
        <v>0</v>
      </c>
    </row>
    <row r="270" spans="19:33" x14ac:dyDescent="0.25">
      <c r="S270">
        <f t="shared" si="77"/>
        <v>11</v>
      </c>
      <c r="T270">
        <f t="shared" si="78"/>
        <v>11</v>
      </c>
      <c r="U270">
        <f t="shared" si="79"/>
        <v>251</v>
      </c>
      <c r="V270">
        <f t="shared" si="81"/>
        <v>30.76661670099918</v>
      </c>
      <c r="Y270">
        <f t="shared" si="82"/>
        <v>9.053179656038493</v>
      </c>
      <c r="Z270">
        <f t="shared" si="80"/>
        <v>0</v>
      </c>
      <c r="AA270">
        <f t="shared" si="70"/>
        <v>2.0760978595325525</v>
      </c>
      <c r="AB270">
        <f t="shared" si="71"/>
        <v>133554.60516727107</v>
      </c>
      <c r="AC270">
        <f t="shared" si="72"/>
        <v>129817.62902011248</v>
      </c>
      <c r="AD270">
        <f t="shared" si="73"/>
        <v>9.0324034178218806</v>
      </c>
      <c r="AE270">
        <f t="shared" si="74"/>
        <v>2.0754124502639009</v>
      </c>
      <c r="AF270">
        <f t="shared" si="75"/>
        <v>126083.12034632103</v>
      </c>
      <c r="AG270">
        <f t="shared" si="76"/>
        <v>0</v>
      </c>
    </row>
    <row r="271" spans="19:33" x14ac:dyDescent="0.25">
      <c r="S271">
        <f t="shared" si="77"/>
        <v>11</v>
      </c>
      <c r="T271">
        <f t="shared" si="78"/>
        <v>12</v>
      </c>
      <c r="U271">
        <f t="shared" si="79"/>
        <v>252</v>
      </c>
      <c r="V271">
        <f t="shared" si="81"/>
        <v>30.76661670099918</v>
      </c>
      <c r="Y271">
        <f t="shared" si="82"/>
        <v>9.0116345467935908</v>
      </c>
      <c r="Z271">
        <f t="shared" si="80"/>
        <v>0</v>
      </c>
      <c r="AA271">
        <f t="shared" si="70"/>
        <v>2.0747272981660005</v>
      </c>
      <c r="AB271">
        <f t="shared" si="71"/>
        <v>126083.12034632111</v>
      </c>
      <c r="AC271">
        <f t="shared" si="72"/>
        <v>122348.61120962231</v>
      </c>
      <c r="AD271">
        <f t="shared" si="73"/>
        <v>8.9908473959087392</v>
      </c>
      <c r="AE271">
        <f t="shared" si="74"/>
        <v>2.0740415837052768</v>
      </c>
      <c r="AF271">
        <f t="shared" si="75"/>
        <v>118616.57064498212</v>
      </c>
      <c r="AG271">
        <f t="shared" si="76"/>
        <v>0</v>
      </c>
    </row>
    <row r="272" spans="19:33" x14ac:dyDescent="0.25">
      <c r="S272">
        <f t="shared" si="77"/>
        <v>11</v>
      </c>
      <c r="T272">
        <f t="shared" si="78"/>
        <v>13</v>
      </c>
      <c r="U272">
        <f t="shared" ref="U272:U307" si="83">(S272-1)*24+T272</f>
        <v>253</v>
      </c>
      <c r="V272">
        <f t="shared" ref="V272:V307" si="84">V271</f>
        <v>30.76661670099918</v>
      </c>
      <c r="Y272">
        <f t="shared" si="82"/>
        <v>8.9700507209776461</v>
      </c>
      <c r="Z272">
        <f t="shared" ref="Z272:Z307" si="85">(V273-V272)*43560/3600</f>
        <v>0</v>
      </c>
      <c r="AA272">
        <f t="shared" si="70"/>
        <v>2.0733556068036356</v>
      </c>
      <c r="AB272">
        <f t="shared" si="71"/>
        <v>118616.57064498223</v>
      </c>
      <c r="AC272">
        <f t="shared" si="72"/>
        <v>114884.53055273568</v>
      </c>
      <c r="AD272">
        <f t="shared" si="73"/>
        <v>8.9492525544145565</v>
      </c>
      <c r="AE272">
        <f t="shared" si="74"/>
        <v>2.0726695840225955</v>
      </c>
      <c r="AF272">
        <f t="shared" si="75"/>
        <v>111154.96014250089</v>
      </c>
      <c r="AG272">
        <f t="shared" si="76"/>
        <v>0</v>
      </c>
    </row>
    <row r="273" spans="19:33" x14ac:dyDescent="0.25">
      <c r="S273">
        <f t="shared" si="77"/>
        <v>11</v>
      </c>
      <c r="T273">
        <f t="shared" si="78"/>
        <v>14</v>
      </c>
      <c r="U273">
        <f t="shared" si="83"/>
        <v>254</v>
      </c>
      <c r="V273">
        <f t="shared" si="84"/>
        <v>30.76661670099918</v>
      </c>
      <c r="Y273">
        <f t="shared" si="82"/>
        <v>8.9284280127179514</v>
      </c>
      <c r="Z273">
        <f t="shared" si="85"/>
        <v>0</v>
      </c>
      <c r="AA273">
        <f t="shared" si="70"/>
        <v>2.0719827804911164</v>
      </c>
      <c r="AB273">
        <f t="shared" si="71"/>
        <v>111154.96014250092</v>
      </c>
      <c r="AC273">
        <f t="shared" si="72"/>
        <v>107425.39113761691</v>
      </c>
      <c r="AD273">
        <f t="shared" si="73"/>
        <v>8.9076034788683049</v>
      </c>
      <c r="AE273">
        <f t="shared" si="74"/>
        <v>2.0712959772184338</v>
      </c>
      <c r="AF273">
        <f t="shared" si="75"/>
        <v>103698.29462451456</v>
      </c>
      <c r="AG273">
        <f t="shared" si="76"/>
        <v>0</v>
      </c>
    </row>
    <row r="274" spans="19:33" x14ac:dyDescent="0.25">
      <c r="S274">
        <f t="shared" si="77"/>
        <v>11</v>
      </c>
      <c r="T274">
        <f t="shared" si="78"/>
        <v>15</v>
      </c>
      <c r="U274">
        <f t="shared" si="83"/>
        <v>255</v>
      </c>
      <c r="V274">
        <f t="shared" si="84"/>
        <v>30.76661670099918</v>
      </c>
      <c r="Y274">
        <f t="shared" si="82"/>
        <v>8.8867662647740975</v>
      </c>
      <c r="Z274">
        <f t="shared" si="85"/>
        <v>0</v>
      </c>
      <c r="AA274">
        <f t="shared" si="70"/>
        <v>2.0706088145617088</v>
      </c>
      <c r="AB274">
        <f t="shared" si="71"/>
        <v>103698.2946245145</v>
      </c>
      <c r="AC274">
        <f t="shared" si="72"/>
        <v>99971.198758303421</v>
      </c>
      <c r="AD274">
        <f t="shared" si="73"/>
        <v>8.8659138063367262</v>
      </c>
      <c r="AE274">
        <f t="shared" si="74"/>
        <v>2.0699211830001101</v>
      </c>
      <c r="AF274">
        <f t="shared" si="75"/>
        <v>96246.5783657141</v>
      </c>
      <c r="AG274">
        <f t="shared" si="76"/>
        <v>0</v>
      </c>
    </row>
    <row r="275" spans="19:33" x14ac:dyDescent="0.25">
      <c r="S275">
        <f t="shared" si="77"/>
        <v>11</v>
      </c>
      <c r="T275">
        <f t="shared" si="78"/>
        <v>16</v>
      </c>
      <c r="U275">
        <f t="shared" si="83"/>
        <v>256</v>
      </c>
      <c r="V275">
        <f t="shared" si="84"/>
        <v>30.76661670099918</v>
      </c>
      <c r="Y275">
        <f t="shared" si="82"/>
        <v>8.8450653105910177</v>
      </c>
      <c r="Z275">
        <f t="shared" si="85"/>
        <v>0</v>
      </c>
      <c r="AA275">
        <f t="shared" si="70"/>
        <v>2.0692337040443545</v>
      </c>
      <c r="AB275">
        <f t="shared" si="71"/>
        <v>96246.578365714071</v>
      </c>
      <c r="AC275">
        <f t="shared" si="72"/>
        <v>92521.957698434227</v>
      </c>
      <c r="AD275">
        <f t="shared" si="73"/>
        <v>8.824184864349597</v>
      </c>
      <c r="AE275">
        <f t="shared" si="74"/>
        <v>2.068545242357716</v>
      </c>
      <c r="AF275">
        <f t="shared" si="75"/>
        <v>88799.815493226299</v>
      </c>
      <c r="AG275">
        <f t="shared" si="76"/>
        <v>0</v>
      </c>
    </row>
    <row r="276" spans="19:33" x14ac:dyDescent="0.25">
      <c r="S276">
        <f t="shared" si="77"/>
        <v>11</v>
      </c>
      <c r="T276">
        <f t="shared" si="78"/>
        <v>17</v>
      </c>
      <c r="U276">
        <f t="shared" si="83"/>
        <v>257</v>
      </c>
      <c r="V276">
        <f t="shared" si="84"/>
        <v>30.76661670099918</v>
      </c>
      <c r="Y276">
        <f t="shared" si="82"/>
        <v>8.8033183125147954</v>
      </c>
      <c r="Z276">
        <f t="shared" si="85"/>
        <v>0</v>
      </c>
      <c r="AA276">
        <f t="shared" si="70"/>
        <v>2.0678572387918717</v>
      </c>
      <c r="AB276">
        <f t="shared" si="71"/>
        <v>88799.815493226386</v>
      </c>
      <c r="AC276">
        <f t="shared" si="72"/>
        <v>85077.672463401017</v>
      </c>
      <c r="AD276">
        <f t="shared" si="73"/>
        <v>8.7824164864992298</v>
      </c>
      <c r="AE276">
        <f t="shared" si="74"/>
        <v>2.0671681503288561</v>
      </c>
      <c r="AF276">
        <f t="shared" si="75"/>
        <v>81358.010152042509</v>
      </c>
      <c r="AG276">
        <f t="shared" si="76"/>
        <v>0</v>
      </c>
    </row>
    <row r="277" spans="19:33" x14ac:dyDescent="0.25">
      <c r="S277">
        <f t="shared" si="77"/>
        <v>11</v>
      </c>
      <c r="T277">
        <f t="shared" si="78"/>
        <v>18</v>
      </c>
      <c r="U277">
        <f t="shared" si="83"/>
        <v>258</v>
      </c>
      <c r="V277">
        <f t="shared" si="84"/>
        <v>30.76661670099918</v>
      </c>
      <c r="Y277">
        <f t="shared" si="82"/>
        <v>8.7615219261390624</v>
      </c>
      <c r="Z277">
        <f t="shared" si="85"/>
        <v>0</v>
      </c>
      <c r="AA277">
        <f t="shared" ref="AA277:AA340" si="86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2.0664793161418755</v>
      </c>
      <c r="AB277">
        <f t="shared" ref="AB277:AB340" si="87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81358.010152042494</v>
      </c>
      <c r="AC277">
        <f t="shared" ref="AC277:AC340" si="88">MAX(0,AB277+(Z277-AA277)*1800)</f>
        <v>77638.347382987122</v>
      </c>
      <c r="AD277">
        <f t="shared" ref="AD277:AD340" si="89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8.7406085044745687</v>
      </c>
      <c r="AE277">
        <f t="shared" ref="AE277:AE340" si="90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2.0657899018913528</v>
      </c>
      <c r="AF277">
        <f t="shared" ref="AF277:AF340" si="91">MAX(0,AB277+(Z277-AE277)*3600)</f>
        <v>73921.166505233617</v>
      </c>
      <c r="AG277">
        <f t="shared" ref="AG277:AG340" si="9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</row>
    <row r="278" spans="19:33" x14ac:dyDescent="0.25">
      <c r="S278">
        <f t="shared" si="77"/>
        <v>11</v>
      </c>
      <c r="T278">
        <f t="shared" si="78"/>
        <v>19</v>
      </c>
      <c r="U278">
        <f t="shared" si="83"/>
        <v>259</v>
      </c>
      <c r="V278">
        <f t="shared" si="84"/>
        <v>30.76661670099918</v>
      </c>
      <c r="Y278">
        <f t="shared" si="82"/>
        <v>8.71968586912757</v>
      </c>
      <c r="Z278">
        <f t="shared" si="85"/>
        <v>0</v>
      </c>
      <c r="AA278">
        <f t="shared" si="86"/>
        <v>2.0651002351414518</v>
      </c>
      <c r="AB278">
        <f t="shared" si="87"/>
        <v>73921.166505233763</v>
      </c>
      <c r="AC278">
        <f t="shared" si="88"/>
        <v>70203.98608197915</v>
      </c>
      <c r="AD278">
        <f t="shared" si="89"/>
        <v>8.6987607450592908</v>
      </c>
      <c r="AE278">
        <f t="shared" si="90"/>
        <v>2.0644104918643538</v>
      </c>
      <c r="AF278">
        <f t="shared" si="91"/>
        <v>66489.288734522095</v>
      </c>
      <c r="AG278">
        <f t="shared" si="92"/>
        <v>0</v>
      </c>
    </row>
    <row r="279" spans="19:33" x14ac:dyDescent="0.25">
      <c r="S279">
        <f t="shared" si="77"/>
        <v>11</v>
      </c>
      <c r="T279">
        <f t="shared" si="78"/>
        <v>20</v>
      </c>
      <c r="U279">
        <f t="shared" si="83"/>
        <v>260</v>
      </c>
      <c r="V279">
        <f t="shared" si="84"/>
        <v>30.76661670099918</v>
      </c>
      <c r="Y279">
        <f t="shared" si="82"/>
        <v>8.6778099711551082</v>
      </c>
      <c r="Z279">
        <f t="shared" si="85"/>
        <v>0</v>
      </c>
      <c r="AA279">
        <f t="shared" si="86"/>
        <v>2.0637199907059181</v>
      </c>
      <c r="AB279">
        <f t="shared" si="87"/>
        <v>66489.28873452211</v>
      </c>
      <c r="AC279">
        <f t="shared" si="88"/>
        <v>62774.592751251461</v>
      </c>
      <c r="AD279">
        <f t="shared" si="89"/>
        <v>8.656859204944892</v>
      </c>
      <c r="AE279">
        <f t="shared" si="90"/>
        <v>2.0630294898010626</v>
      </c>
      <c r="AF279">
        <f t="shared" si="91"/>
        <v>59062.382571238282</v>
      </c>
      <c r="AG279">
        <f t="shared" si="92"/>
        <v>0</v>
      </c>
    </row>
    <row r="280" spans="19:33" x14ac:dyDescent="0.25">
      <c r="S280">
        <f t="shared" si="77"/>
        <v>11</v>
      </c>
      <c r="T280">
        <f t="shared" si="78"/>
        <v>21</v>
      </c>
      <c r="U280">
        <f t="shared" si="83"/>
        <v>261</v>
      </c>
      <c r="V280">
        <f t="shared" si="84"/>
        <v>30.76661670099918</v>
      </c>
      <c r="Y280">
        <f t="shared" si="82"/>
        <v>8.6358940697103677</v>
      </c>
      <c r="Z280">
        <f t="shared" si="85"/>
        <v>0</v>
      </c>
      <c r="AA280">
        <f t="shared" si="86"/>
        <v>2.0623385780111194</v>
      </c>
      <c r="AB280">
        <f t="shared" si="87"/>
        <v>59062.382571238173</v>
      </c>
      <c r="AC280">
        <f t="shared" si="88"/>
        <v>55350.173130818155</v>
      </c>
      <c r="AD280">
        <f t="shared" si="89"/>
        <v>8.6149151063317131</v>
      </c>
      <c r="AE280">
        <f t="shared" si="90"/>
        <v>2.0616472410163511</v>
      </c>
      <c r="AF280">
        <f t="shared" si="91"/>
        <v>51640.452503579312</v>
      </c>
      <c r="AG280">
        <f t="shared" si="92"/>
        <v>0</v>
      </c>
    </row>
    <row r="281" spans="19:33" x14ac:dyDescent="0.25">
      <c r="S281">
        <f t="shared" si="77"/>
        <v>11</v>
      </c>
      <c r="T281">
        <f t="shared" si="78"/>
        <v>22</v>
      </c>
      <c r="U281">
        <f t="shared" si="83"/>
        <v>262</v>
      </c>
      <c r="V281">
        <f t="shared" si="84"/>
        <v>30.76661670099918</v>
      </c>
      <c r="Y281">
        <f t="shared" si="82"/>
        <v>8.5939379943633014</v>
      </c>
      <c r="Z281">
        <f t="shared" si="85"/>
        <v>0</v>
      </c>
      <c r="AA281">
        <f t="shared" si="86"/>
        <v>2.060955991974871</v>
      </c>
      <c r="AB281">
        <f t="shared" si="87"/>
        <v>51640.452503579443</v>
      </c>
      <c r="AC281">
        <f t="shared" si="88"/>
        <v>47930.731718024676</v>
      </c>
      <c r="AD281">
        <f t="shared" si="89"/>
        <v>8.5729307698878419</v>
      </c>
      <c r="AE281">
        <f t="shared" si="90"/>
        <v>2.0602638170344316</v>
      </c>
      <c r="AF281">
        <f t="shared" si="91"/>
        <v>44223.502762255492</v>
      </c>
      <c r="AG281">
        <f t="shared" si="92"/>
        <v>0</v>
      </c>
    </row>
    <row r="282" spans="19:33" x14ac:dyDescent="0.25">
      <c r="S282">
        <f t="shared" si="77"/>
        <v>11</v>
      </c>
      <c r="T282">
        <f t="shared" si="78"/>
        <v>23</v>
      </c>
      <c r="U282">
        <f t="shared" si="83"/>
        <v>263</v>
      </c>
      <c r="V282">
        <f t="shared" si="84"/>
        <v>30.76661670099918</v>
      </c>
      <c r="Y282">
        <f t="shared" si="82"/>
        <v>8.5519376560235809</v>
      </c>
      <c r="Z282">
        <f t="shared" si="85"/>
        <v>0</v>
      </c>
      <c r="AA282">
        <f t="shared" si="86"/>
        <v>2.0595721070298283</v>
      </c>
      <c r="AB282">
        <f t="shared" si="87"/>
        <v>44223.502762255404</v>
      </c>
      <c r="AC282">
        <f t="shared" si="88"/>
        <v>40516.272969601712</v>
      </c>
      <c r="AD282">
        <f t="shared" si="89"/>
        <v>8.5309060238286278</v>
      </c>
      <c r="AE282">
        <f t="shared" si="90"/>
        <v>2.0588792127323754</v>
      </c>
      <c r="AF282">
        <f t="shared" si="91"/>
        <v>36811.537596418857</v>
      </c>
      <c r="AG282">
        <f t="shared" si="92"/>
        <v>0</v>
      </c>
    </row>
    <row r="283" spans="19:33" x14ac:dyDescent="0.25">
      <c r="S283">
        <f t="shared" si="77"/>
        <v>11</v>
      </c>
      <c r="T283">
        <f t="shared" si="78"/>
        <v>24</v>
      </c>
      <c r="U283">
        <f t="shared" si="83"/>
        <v>264</v>
      </c>
      <c r="V283">
        <f t="shared" si="84"/>
        <v>30.76661670099918</v>
      </c>
      <c r="Y283">
        <f t="shared" si="82"/>
        <v>8.5098846292014407</v>
      </c>
      <c r="Z283">
        <f t="shared" si="85"/>
        <v>0</v>
      </c>
      <c r="AA283">
        <f t="shared" si="86"/>
        <v>2.0581866643226978</v>
      </c>
      <c r="AB283">
        <f t="shared" si="87"/>
        <v>36811.53759641901</v>
      </c>
      <c r="AC283">
        <f t="shared" si="88"/>
        <v>33106.801600638151</v>
      </c>
      <c r="AD283">
        <f t="shared" si="89"/>
        <v>8.4888406968872605</v>
      </c>
      <c r="AE283">
        <f t="shared" si="90"/>
        <v>2.0574934230073652</v>
      </c>
      <c r="AF283">
        <f t="shared" si="91"/>
        <v>29404.561273592495</v>
      </c>
      <c r="AG283">
        <f t="shared" si="92"/>
        <v>0</v>
      </c>
    </row>
    <row r="284" spans="19:33" x14ac:dyDescent="0.25">
      <c r="S284">
        <f t="shared" si="77"/>
        <v>12</v>
      </c>
      <c r="T284">
        <f t="shared" si="78"/>
        <v>1</v>
      </c>
      <c r="U284">
        <f t="shared" si="83"/>
        <v>265</v>
      </c>
      <c r="V284">
        <f t="shared" si="84"/>
        <v>30.76661670099918</v>
      </c>
      <c r="Y284">
        <f t="shared" si="82"/>
        <v>8.4677909535669684</v>
      </c>
      <c r="Z284">
        <f t="shared" si="85"/>
        <v>0</v>
      </c>
      <c r="AA284">
        <f t="shared" si="86"/>
        <v>2.0568000342063448</v>
      </c>
      <c r="AB284">
        <f t="shared" si="87"/>
        <v>29404.561273592524</v>
      </c>
      <c r="AC284">
        <f t="shared" si="88"/>
        <v>25702.321212021103</v>
      </c>
      <c r="AD284">
        <f t="shared" si="89"/>
        <v>8.4467346105034</v>
      </c>
      <c r="AE284">
        <f t="shared" si="90"/>
        <v>2.0561064425194076</v>
      </c>
      <c r="AF284">
        <f t="shared" si="91"/>
        <v>22002.578080522657</v>
      </c>
      <c r="AG284">
        <f t="shared" si="92"/>
        <v>0</v>
      </c>
    </row>
    <row r="285" spans="19:33" x14ac:dyDescent="0.25">
      <c r="S285">
        <f t="shared" si="77"/>
        <v>12</v>
      </c>
      <c r="T285">
        <f t="shared" si="78"/>
        <v>2</v>
      </c>
      <c r="U285">
        <f t="shared" si="83"/>
        <v>266</v>
      </c>
      <c r="V285">
        <f t="shared" si="84"/>
        <v>30.76661670099918</v>
      </c>
      <c r="Y285">
        <f t="shared" si="82"/>
        <v>8.4256564542091663</v>
      </c>
      <c r="Z285">
        <f t="shared" si="85"/>
        <v>0</v>
      </c>
      <c r="AA285">
        <f t="shared" si="86"/>
        <v>2.0554122114618769</v>
      </c>
      <c r="AB285">
        <f t="shared" si="87"/>
        <v>22002.578080522748</v>
      </c>
      <c r="AC285">
        <f t="shared" si="88"/>
        <v>18302.83609989137</v>
      </c>
      <c r="AD285">
        <f t="shared" si="89"/>
        <v>8.4045783044716451</v>
      </c>
      <c r="AE285">
        <f t="shared" si="90"/>
        <v>2.054717980620298</v>
      </c>
      <c r="AF285">
        <f t="shared" si="91"/>
        <v>14605.593350289675</v>
      </c>
      <c r="AG285">
        <f t="shared" si="92"/>
        <v>0</v>
      </c>
    </row>
    <row r="286" spans="19:33" x14ac:dyDescent="0.25">
      <c r="S286">
        <f t="shared" si="77"/>
        <v>12</v>
      </c>
      <c r="T286">
        <f t="shared" si="78"/>
        <v>3</v>
      </c>
      <c r="U286">
        <f t="shared" si="83"/>
        <v>267</v>
      </c>
      <c r="V286">
        <f t="shared" si="84"/>
        <v>30.76661670099918</v>
      </c>
      <c r="Y286">
        <f t="shared" si="82"/>
        <v>8.3834809612169838</v>
      </c>
      <c r="Z286">
        <f t="shared" si="85"/>
        <v>0</v>
      </c>
      <c r="AA286">
        <f t="shared" si="86"/>
        <v>2.0540231910381679</v>
      </c>
      <c r="AB286">
        <f t="shared" si="87"/>
        <v>14605.593350289648</v>
      </c>
      <c r="AC286">
        <f t="shared" si="88"/>
        <v>10908.351606420945</v>
      </c>
      <c r="AD286">
        <f t="shared" si="89"/>
        <v>8.3623743390933551</v>
      </c>
      <c r="AE286">
        <f t="shared" si="90"/>
        <v>2.0533281162360719</v>
      </c>
      <c r="AF286">
        <f t="shared" si="91"/>
        <v>7213.6121318397891</v>
      </c>
      <c r="AG286">
        <f t="shared" si="92"/>
        <v>0</v>
      </c>
    </row>
    <row r="287" spans="19:33" x14ac:dyDescent="0.25">
      <c r="S287">
        <f t="shared" si="77"/>
        <v>12</v>
      </c>
      <c r="T287">
        <f t="shared" si="78"/>
        <v>4</v>
      </c>
      <c r="U287">
        <f t="shared" si="83"/>
        <v>268</v>
      </c>
      <c r="V287">
        <f t="shared" si="84"/>
        <v>30.76661670099918</v>
      </c>
      <c r="Y287">
        <f t="shared" si="82"/>
        <v>8.3412643021225552</v>
      </c>
      <c r="Z287">
        <f t="shared" si="85"/>
        <v>0</v>
      </c>
      <c r="AA287">
        <f t="shared" si="86"/>
        <v>2.052632967802924</v>
      </c>
      <c r="AB287">
        <f t="shared" si="87"/>
        <v>7213.6121318396736</v>
      </c>
      <c r="AC287">
        <f t="shared" si="88"/>
        <v>3518.8727897944104</v>
      </c>
      <c r="AD287">
        <f t="shared" si="89"/>
        <v>8.3201291429695825</v>
      </c>
      <c r="AE287">
        <f t="shared" si="90"/>
        <v>2.0519370471648801</v>
      </c>
      <c r="AF287">
        <f t="shared" si="91"/>
        <v>0</v>
      </c>
      <c r="AG287">
        <f t="shared" si="92"/>
        <v>0</v>
      </c>
    </row>
    <row r="288" spans="19:33" x14ac:dyDescent="0.25">
      <c r="S288">
        <f t="shared" si="77"/>
        <v>12</v>
      </c>
      <c r="T288">
        <f t="shared" si="78"/>
        <v>5</v>
      </c>
      <c r="U288">
        <f t="shared" si="83"/>
        <v>269</v>
      </c>
      <c r="V288">
        <f t="shared" si="84"/>
        <v>30.76661670099918</v>
      </c>
      <c r="Y288">
        <f t="shared" si="82"/>
        <v>8.3000000000000007</v>
      </c>
      <c r="Z288">
        <f t="shared" si="85"/>
        <v>0</v>
      </c>
      <c r="AA288">
        <f t="shared" si="86"/>
        <v>2.0512742517765288</v>
      </c>
      <c r="AB288">
        <f t="shared" si="87"/>
        <v>0</v>
      </c>
      <c r="AC288">
        <f t="shared" si="88"/>
        <v>0</v>
      </c>
      <c r="AD288">
        <f t="shared" si="89"/>
        <v>8.3000000000000007</v>
      </c>
      <c r="AE288">
        <f t="shared" si="90"/>
        <v>2.0512742517765288</v>
      </c>
      <c r="AF288">
        <f t="shared" si="91"/>
        <v>0</v>
      </c>
      <c r="AG288">
        <f t="shared" si="92"/>
        <v>0</v>
      </c>
    </row>
    <row r="289" spans="19:33" x14ac:dyDescent="0.25">
      <c r="S289">
        <f t="shared" si="77"/>
        <v>12</v>
      </c>
      <c r="T289">
        <f t="shared" si="78"/>
        <v>6</v>
      </c>
      <c r="U289">
        <f t="shared" si="83"/>
        <v>270</v>
      </c>
      <c r="V289">
        <f t="shared" si="84"/>
        <v>30.76661670099918</v>
      </c>
      <c r="Y289">
        <f t="shared" si="82"/>
        <v>8.3000000000000007</v>
      </c>
      <c r="Z289">
        <f t="shared" si="85"/>
        <v>0</v>
      </c>
      <c r="AA289">
        <f t="shared" si="86"/>
        <v>2.0512742517765288</v>
      </c>
      <c r="AB289">
        <f t="shared" si="87"/>
        <v>0</v>
      </c>
      <c r="AC289">
        <f t="shared" si="88"/>
        <v>0</v>
      </c>
      <c r="AD289">
        <f t="shared" si="89"/>
        <v>8.3000000000000007</v>
      </c>
      <c r="AE289">
        <f t="shared" si="90"/>
        <v>2.0512742517765288</v>
      </c>
      <c r="AF289">
        <f t="shared" si="91"/>
        <v>0</v>
      </c>
      <c r="AG289">
        <f t="shared" si="92"/>
        <v>0</v>
      </c>
    </row>
    <row r="290" spans="19:33" x14ac:dyDescent="0.25">
      <c r="S290">
        <f t="shared" si="77"/>
        <v>12</v>
      </c>
      <c r="T290">
        <f t="shared" si="78"/>
        <v>7</v>
      </c>
      <c r="U290">
        <f t="shared" si="83"/>
        <v>271</v>
      </c>
      <c r="V290">
        <f t="shared" si="84"/>
        <v>30.76661670099918</v>
      </c>
      <c r="Y290">
        <f t="shared" si="82"/>
        <v>8.3000000000000007</v>
      </c>
      <c r="Z290">
        <f t="shared" si="85"/>
        <v>0</v>
      </c>
      <c r="AA290">
        <f t="shared" si="86"/>
        <v>2.0512742517765288</v>
      </c>
      <c r="AB290">
        <f t="shared" si="87"/>
        <v>0</v>
      </c>
      <c r="AC290">
        <f t="shared" si="88"/>
        <v>0</v>
      </c>
      <c r="AD290">
        <f t="shared" si="89"/>
        <v>8.3000000000000007</v>
      </c>
      <c r="AE290">
        <f t="shared" si="90"/>
        <v>2.0512742517765288</v>
      </c>
      <c r="AF290">
        <f t="shared" si="91"/>
        <v>0</v>
      </c>
      <c r="AG290">
        <f t="shared" si="92"/>
        <v>0</v>
      </c>
    </row>
    <row r="291" spans="19:33" x14ac:dyDescent="0.25">
      <c r="S291">
        <f t="shared" si="77"/>
        <v>12</v>
      </c>
      <c r="T291">
        <f t="shared" si="78"/>
        <v>8</v>
      </c>
      <c r="U291">
        <f t="shared" si="83"/>
        <v>272</v>
      </c>
      <c r="V291">
        <f t="shared" si="84"/>
        <v>30.76661670099918</v>
      </c>
      <c r="Y291">
        <f t="shared" si="82"/>
        <v>8.3000000000000007</v>
      </c>
      <c r="Z291">
        <f t="shared" si="85"/>
        <v>0</v>
      </c>
      <c r="AA291">
        <f t="shared" si="86"/>
        <v>2.0512742517765288</v>
      </c>
      <c r="AB291">
        <f t="shared" si="87"/>
        <v>0</v>
      </c>
      <c r="AC291">
        <f t="shared" si="88"/>
        <v>0</v>
      </c>
      <c r="AD291">
        <f t="shared" si="89"/>
        <v>8.3000000000000007</v>
      </c>
      <c r="AE291">
        <f t="shared" si="90"/>
        <v>2.0512742517765288</v>
      </c>
      <c r="AF291">
        <f t="shared" si="91"/>
        <v>0</v>
      </c>
      <c r="AG291">
        <f t="shared" si="92"/>
        <v>0</v>
      </c>
    </row>
    <row r="292" spans="19:33" x14ac:dyDescent="0.25">
      <c r="S292">
        <f t="shared" si="77"/>
        <v>12</v>
      </c>
      <c r="T292">
        <f t="shared" si="78"/>
        <v>9</v>
      </c>
      <c r="U292">
        <f t="shared" si="83"/>
        <v>273</v>
      </c>
      <c r="V292">
        <f t="shared" si="84"/>
        <v>30.76661670099918</v>
      </c>
      <c r="Y292">
        <f t="shared" si="82"/>
        <v>8.3000000000000007</v>
      </c>
      <c r="Z292">
        <f t="shared" si="85"/>
        <v>0</v>
      </c>
      <c r="AA292">
        <f t="shared" si="86"/>
        <v>2.0512742517765288</v>
      </c>
      <c r="AB292">
        <f t="shared" si="87"/>
        <v>0</v>
      </c>
      <c r="AC292">
        <f t="shared" si="88"/>
        <v>0</v>
      </c>
      <c r="AD292">
        <f t="shared" si="89"/>
        <v>8.3000000000000007</v>
      </c>
      <c r="AE292">
        <f t="shared" si="90"/>
        <v>2.0512742517765288</v>
      </c>
      <c r="AF292">
        <f t="shared" si="91"/>
        <v>0</v>
      </c>
      <c r="AG292">
        <f t="shared" si="92"/>
        <v>0</v>
      </c>
    </row>
    <row r="293" spans="19:33" x14ac:dyDescent="0.25">
      <c r="S293">
        <f t="shared" si="77"/>
        <v>12</v>
      </c>
      <c r="T293">
        <f t="shared" si="78"/>
        <v>10</v>
      </c>
      <c r="U293">
        <f t="shared" si="83"/>
        <v>274</v>
      </c>
      <c r="V293">
        <f t="shared" si="84"/>
        <v>30.76661670099918</v>
      </c>
      <c r="Y293">
        <f t="shared" si="82"/>
        <v>8.3000000000000007</v>
      </c>
      <c r="Z293">
        <f t="shared" si="85"/>
        <v>0</v>
      </c>
      <c r="AA293">
        <f t="shared" si="86"/>
        <v>2.0512742517765288</v>
      </c>
      <c r="AB293">
        <f t="shared" si="87"/>
        <v>0</v>
      </c>
      <c r="AC293">
        <f t="shared" si="88"/>
        <v>0</v>
      </c>
      <c r="AD293">
        <f t="shared" si="89"/>
        <v>8.3000000000000007</v>
      </c>
      <c r="AE293">
        <f t="shared" si="90"/>
        <v>2.0512742517765288</v>
      </c>
      <c r="AF293">
        <f t="shared" si="91"/>
        <v>0</v>
      </c>
      <c r="AG293">
        <f t="shared" si="92"/>
        <v>0</v>
      </c>
    </row>
    <row r="294" spans="19:33" x14ac:dyDescent="0.25">
      <c r="S294">
        <f t="shared" si="77"/>
        <v>12</v>
      </c>
      <c r="T294">
        <f t="shared" si="78"/>
        <v>11</v>
      </c>
      <c r="U294">
        <f t="shared" si="83"/>
        <v>275</v>
      </c>
      <c r="V294">
        <f t="shared" si="84"/>
        <v>30.76661670099918</v>
      </c>
      <c r="Y294">
        <f t="shared" si="82"/>
        <v>8.3000000000000007</v>
      </c>
      <c r="Z294">
        <f t="shared" si="85"/>
        <v>0</v>
      </c>
      <c r="AA294">
        <f t="shared" si="86"/>
        <v>2.0512742517765288</v>
      </c>
      <c r="AB294">
        <f t="shared" si="87"/>
        <v>0</v>
      </c>
      <c r="AC294">
        <f t="shared" si="88"/>
        <v>0</v>
      </c>
      <c r="AD294">
        <f t="shared" si="89"/>
        <v>8.3000000000000007</v>
      </c>
      <c r="AE294">
        <f t="shared" si="90"/>
        <v>2.0512742517765288</v>
      </c>
      <c r="AF294">
        <f t="shared" si="91"/>
        <v>0</v>
      </c>
      <c r="AG294">
        <f t="shared" si="92"/>
        <v>0</v>
      </c>
    </row>
    <row r="295" spans="19:33" x14ac:dyDescent="0.25">
      <c r="S295">
        <f t="shared" si="77"/>
        <v>12</v>
      </c>
      <c r="T295">
        <f t="shared" si="78"/>
        <v>12</v>
      </c>
      <c r="U295">
        <f t="shared" si="83"/>
        <v>276</v>
      </c>
      <c r="V295">
        <f t="shared" si="84"/>
        <v>30.76661670099918</v>
      </c>
      <c r="Y295">
        <f t="shared" si="82"/>
        <v>8.3000000000000007</v>
      </c>
      <c r="Z295">
        <f t="shared" si="85"/>
        <v>0</v>
      </c>
      <c r="AA295">
        <f t="shared" si="86"/>
        <v>2.0512742517765288</v>
      </c>
      <c r="AB295">
        <f t="shared" si="87"/>
        <v>0</v>
      </c>
      <c r="AC295">
        <f t="shared" si="88"/>
        <v>0</v>
      </c>
      <c r="AD295">
        <f t="shared" si="89"/>
        <v>8.3000000000000007</v>
      </c>
      <c r="AE295">
        <f t="shared" si="90"/>
        <v>2.0512742517765288</v>
      </c>
      <c r="AF295">
        <f t="shared" si="91"/>
        <v>0</v>
      </c>
      <c r="AG295">
        <f t="shared" si="92"/>
        <v>0</v>
      </c>
    </row>
    <row r="296" spans="19:33" x14ac:dyDescent="0.25">
      <c r="S296">
        <f t="shared" si="77"/>
        <v>12</v>
      </c>
      <c r="T296">
        <f t="shared" si="78"/>
        <v>13</v>
      </c>
      <c r="U296">
        <f t="shared" si="83"/>
        <v>277</v>
      </c>
      <c r="V296">
        <f t="shared" si="84"/>
        <v>30.76661670099918</v>
      </c>
      <c r="Y296">
        <f t="shared" si="82"/>
        <v>8.3000000000000007</v>
      </c>
      <c r="Z296">
        <f t="shared" si="85"/>
        <v>0</v>
      </c>
      <c r="AA296">
        <f t="shared" si="86"/>
        <v>2.0512742517765288</v>
      </c>
      <c r="AB296">
        <f t="shared" si="87"/>
        <v>0</v>
      </c>
      <c r="AC296">
        <f t="shared" si="88"/>
        <v>0</v>
      </c>
      <c r="AD296">
        <f t="shared" si="89"/>
        <v>8.3000000000000007</v>
      </c>
      <c r="AE296">
        <f t="shared" si="90"/>
        <v>2.0512742517765288</v>
      </c>
      <c r="AF296">
        <f t="shared" si="91"/>
        <v>0</v>
      </c>
      <c r="AG296">
        <f t="shared" si="92"/>
        <v>0</v>
      </c>
    </row>
    <row r="297" spans="19:33" x14ac:dyDescent="0.25">
      <c r="S297">
        <f t="shared" si="77"/>
        <v>12</v>
      </c>
      <c r="T297">
        <f t="shared" si="78"/>
        <v>14</v>
      </c>
      <c r="U297">
        <f t="shared" si="83"/>
        <v>278</v>
      </c>
      <c r="V297">
        <f t="shared" si="84"/>
        <v>30.76661670099918</v>
      </c>
      <c r="Y297">
        <f t="shared" si="82"/>
        <v>8.3000000000000007</v>
      </c>
      <c r="Z297">
        <f t="shared" si="85"/>
        <v>0</v>
      </c>
      <c r="AA297">
        <f t="shared" si="86"/>
        <v>2.0512742517765288</v>
      </c>
      <c r="AB297">
        <f t="shared" si="87"/>
        <v>0</v>
      </c>
      <c r="AC297">
        <f t="shared" si="88"/>
        <v>0</v>
      </c>
      <c r="AD297">
        <f t="shared" si="89"/>
        <v>8.3000000000000007</v>
      </c>
      <c r="AE297">
        <f t="shared" si="90"/>
        <v>2.0512742517765288</v>
      </c>
      <c r="AF297">
        <f t="shared" si="91"/>
        <v>0</v>
      </c>
      <c r="AG297">
        <f t="shared" si="92"/>
        <v>0</v>
      </c>
    </row>
    <row r="298" spans="19:33" x14ac:dyDescent="0.25">
      <c r="S298">
        <f t="shared" si="77"/>
        <v>12</v>
      </c>
      <c r="T298">
        <f t="shared" si="78"/>
        <v>15</v>
      </c>
      <c r="U298">
        <f t="shared" si="83"/>
        <v>279</v>
      </c>
      <c r="V298">
        <f t="shared" si="84"/>
        <v>30.76661670099918</v>
      </c>
      <c r="Y298">
        <f t="shared" si="82"/>
        <v>8.3000000000000007</v>
      </c>
      <c r="Z298">
        <f t="shared" si="85"/>
        <v>0</v>
      </c>
      <c r="AA298">
        <f t="shared" si="86"/>
        <v>2.0512742517765288</v>
      </c>
      <c r="AB298">
        <f t="shared" si="87"/>
        <v>0</v>
      </c>
      <c r="AC298">
        <f t="shared" si="88"/>
        <v>0</v>
      </c>
      <c r="AD298">
        <f t="shared" si="89"/>
        <v>8.3000000000000007</v>
      </c>
      <c r="AE298">
        <f t="shared" si="90"/>
        <v>2.0512742517765288</v>
      </c>
      <c r="AF298">
        <f t="shared" si="91"/>
        <v>0</v>
      </c>
      <c r="AG298">
        <f t="shared" si="92"/>
        <v>0</v>
      </c>
    </row>
    <row r="299" spans="19:33" x14ac:dyDescent="0.25">
      <c r="S299">
        <f t="shared" si="77"/>
        <v>12</v>
      </c>
      <c r="T299">
        <f t="shared" si="78"/>
        <v>16</v>
      </c>
      <c r="U299">
        <f t="shared" si="83"/>
        <v>280</v>
      </c>
      <c r="V299">
        <f t="shared" si="84"/>
        <v>30.76661670099918</v>
      </c>
      <c r="Y299">
        <f t="shared" si="82"/>
        <v>8.3000000000000007</v>
      </c>
      <c r="Z299">
        <f t="shared" si="85"/>
        <v>0</v>
      </c>
      <c r="AA299">
        <f t="shared" si="86"/>
        <v>2.0512742517765288</v>
      </c>
      <c r="AB299">
        <f t="shared" si="87"/>
        <v>0</v>
      </c>
      <c r="AC299">
        <f t="shared" si="88"/>
        <v>0</v>
      </c>
      <c r="AD299">
        <f t="shared" si="89"/>
        <v>8.3000000000000007</v>
      </c>
      <c r="AE299">
        <f t="shared" si="90"/>
        <v>2.0512742517765288</v>
      </c>
      <c r="AF299">
        <f t="shared" si="91"/>
        <v>0</v>
      </c>
      <c r="AG299">
        <f t="shared" si="92"/>
        <v>0</v>
      </c>
    </row>
    <row r="300" spans="19:33" x14ac:dyDescent="0.25">
      <c r="S300">
        <f t="shared" si="77"/>
        <v>12</v>
      </c>
      <c r="T300">
        <f t="shared" si="78"/>
        <v>17</v>
      </c>
      <c r="U300">
        <f t="shared" si="83"/>
        <v>281</v>
      </c>
      <c r="V300">
        <f t="shared" si="84"/>
        <v>30.76661670099918</v>
      </c>
      <c r="Y300">
        <f t="shared" si="82"/>
        <v>8.3000000000000007</v>
      </c>
      <c r="Z300">
        <f t="shared" si="85"/>
        <v>0</v>
      </c>
      <c r="AA300">
        <f t="shared" si="86"/>
        <v>2.0512742517765288</v>
      </c>
      <c r="AB300">
        <f t="shared" si="87"/>
        <v>0</v>
      </c>
      <c r="AC300">
        <f t="shared" si="88"/>
        <v>0</v>
      </c>
      <c r="AD300">
        <f t="shared" si="89"/>
        <v>8.3000000000000007</v>
      </c>
      <c r="AE300">
        <f t="shared" si="90"/>
        <v>2.0512742517765288</v>
      </c>
      <c r="AF300">
        <f t="shared" si="91"/>
        <v>0</v>
      </c>
      <c r="AG300">
        <f t="shared" si="92"/>
        <v>0</v>
      </c>
    </row>
    <row r="301" spans="19:33" x14ac:dyDescent="0.25">
      <c r="S301">
        <f t="shared" ref="S301:S364" si="93">S277+1</f>
        <v>12</v>
      </c>
      <c r="T301">
        <f t="shared" ref="T301:T364" si="94">T277</f>
        <v>18</v>
      </c>
      <c r="U301">
        <f t="shared" si="83"/>
        <v>282</v>
      </c>
      <c r="V301">
        <f t="shared" si="84"/>
        <v>30.76661670099918</v>
      </c>
      <c r="Y301">
        <f t="shared" si="82"/>
        <v>8.3000000000000007</v>
      </c>
      <c r="Z301">
        <f t="shared" si="85"/>
        <v>0</v>
      </c>
      <c r="AA301">
        <f t="shared" si="86"/>
        <v>2.0512742517765288</v>
      </c>
      <c r="AB301">
        <f t="shared" si="87"/>
        <v>0</v>
      </c>
      <c r="AC301">
        <f t="shared" si="88"/>
        <v>0</v>
      </c>
      <c r="AD301">
        <f t="shared" si="89"/>
        <v>8.3000000000000007</v>
      </c>
      <c r="AE301">
        <f t="shared" si="90"/>
        <v>2.0512742517765288</v>
      </c>
      <c r="AF301">
        <f t="shared" si="91"/>
        <v>0</v>
      </c>
      <c r="AG301">
        <f t="shared" si="92"/>
        <v>0</v>
      </c>
    </row>
    <row r="302" spans="19:33" x14ac:dyDescent="0.25">
      <c r="S302">
        <f t="shared" si="93"/>
        <v>12</v>
      </c>
      <c r="T302">
        <f t="shared" si="94"/>
        <v>19</v>
      </c>
      <c r="U302">
        <f t="shared" si="83"/>
        <v>283</v>
      </c>
      <c r="V302">
        <f t="shared" si="84"/>
        <v>30.76661670099918</v>
      </c>
      <c r="Y302">
        <f t="shared" si="82"/>
        <v>8.3000000000000007</v>
      </c>
      <c r="Z302">
        <f t="shared" si="85"/>
        <v>0</v>
      </c>
      <c r="AA302">
        <f t="shared" si="86"/>
        <v>2.0512742517765288</v>
      </c>
      <c r="AB302">
        <f t="shared" si="87"/>
        <v>0</v>
      </c>
      <c r="AC302">
        <f t="shared" si="88"/>
        <v>0</v>
      </c>
      <c r="AD302">
        <f t="shared" si="89"/>
        <v>8.3000000000000007</v>
      </c>
      <c r="AE302">
        <f t="shared" si="90"/>
        <v>2.0512742517765288</v>
      </c>
      <c r="AF302">
        <f t="shared" si="91"/>
        <v>0</v>
      </c>
      <c r="AG302">
        <f t="shared" si="92"/>
        <v>0</v>
      </c>
    </row>
    <row r="303" spans="19:33" x14ac:dyDescent="0.25">
      <c r="S303">
        <f t="shared" si="93"/>
        <v>12</v>
      </c>
      <c r="T303">
        <f t="shared" si="94"/>
        <v>20</v>
      </c>
      <c r="U303">
        <f t="shared" si="83"/>
        <v>284</v>
      </c>
      <c r="V303">
        <f t="shared" si="84"/>
        <v>30.76661670099918</v>
      </c>
      <c r="Y303">
        <f t="shared" si="82"/>
        <v>8.3000000000000007</v>
      </c>
      <c r="Z303">
        <f t="shared" si="85"/>
        <v>0</v>
      </c>
      <c r="AA303">
        <f t="shared" si="86"/>
        <v>2.0512742517765288</v>
      </c>
      <c r="AB303">
        <f t="shared" si="87"/>
        <v>0</v>
      </c>
      <c r="AC303">
        <f t="shared" si="88"/>
        <v>0</v>
      </c>
      <c r="AD303">
        <f t="shared" si="89"/>
        <v>8.3000000000000007</v>
      </c>
      <c r="AE303">
        <f t="shared" si="90"/>
        <v>2.0512742517765288</v>
      </c>
      <c r="AF303">
        <f t="shared" si="91"/>
        <v>0</v>
      </c>
      <c r="AG303">
        <f t="shared" si="92"/>
        <v>0</v>
      </c>
    </row>
    <row r="304" spans="19:33" x14ac:dyDescent="0.25">
      <c r="S304">
        <f t="shared" si="93"/>
        <v>12</v>
      </c>
      <c r="T304">
        <f t="shared" si="94"/>
        <v>21</v>
      </c>
      <c r="U304">
        <f t="shared" si="83"/>
        <v>285</v>
      </c>
      <c r="V304">
        <f t="shared" si="84"/>
        <v>30.76661670099918</v>
      </c>
      <c r="Y304">
        <f t="shared" si="82"/>
        <v>8.3000000000000007</v>
      </c>
      <c r="Z304">
        <f t="shared" si="85"/>
        <v>0</v>
      </c>
      <c r="AA304">
        <f t="shared" si="86"/>
        <v>2.0512742517765288</v>
      </c>
      <c r="AB304">
        <f t="shared" si="87"/>
        <v>0</v>
      </c>
      <c r="AC304">
        <f t="shared" si="88"/>
        <v>0</v>
      </c>
      <c r="AD304">
        <f t="shared" si="89"/>
        <v>8.3000000000000007</v>
      </c>
      <c r="AE304">
        <f t="shared" si="90"/>
        <v>2.0512742517765288</v>
      </c>
      <c r="AF304">
        <f t="shared" si="91"/>
        <v>0</v>
      </c>
      <c r="AG304">
        <f t="shared" si="92"/>
        <v>0</v>
      </c>
    </row>
    <row r="305" spans="19:33" x14ac:dyDescent="0.25">
      <c r="S305">
        <f t="shared" si="93"/>
        <v>12</v>
      </c>
      <c r="T305">
        <f t="shared" si="94"/>
        <v>22</v>
      </c>
      <c r="U305">
        <f t="shared" si="83"/>
        <v>286</v>
      </c>
      <c r="V305">
        <f t="shared" si="84"/>
        <v>30.76661670099918</v>
      </c>
      <c r="Y305">
        <f t="shared" si="82"/>
        <v>8.3000000000000007</v>
      </c>
      <c r="Z305">
        <f t="shared" si="85"/>
        <v>0</v>
      </c>
      <c r="AA305">
        <f t="shared" si="86"/>
        <v>2.0512742517765288</v>
      </c>
      <c r="AB305">
        <f t="shared" si="87"/>
        <v>0</v>
      </c>
      <c r="AC305">
        <f t="shared" si="88"/>
        <v>0</v>
      </c>
      <c r="AD305">
        <f t="shared" si="89"/>
        <v>8.3000000000000007</v>
      </c>
      <c r="AE305">
        <f t="shared" si="90"/>
        <v>2.0512742517765288</v>
      </c>
      <c r="AF305">
        <f t="shared" si="91"/>
        <v>0</v>
      </c>
      <c r="AG305">
        <f t="shared" si="92"/>
        <v>0</v>
      </c>
    </row>
    <row r="306" spans="19:33" x14ac:dyDescent="0.25">
      <c r="S306">
        <f t="shared" si="93"/>
        <v>12</v>
      </c>
      <c r="T306">
        <f t="shared" si="94"/>
        <v>23</v>
      </c>
      <c r="U306">
        <f t="shared" si="83"/>
        <v>287</v>
      </c>
      <c r="V306">
        <f t="shared" si="84"/>
        <v>30.76661670099918</v>
      </c>
      <c r="Y306">
        <f t="shared" si="82"/>
        <v>8.3000000000000007</v>
      </c>
      <c r="Z306">
        <f t="shared" si="85"/>
        <v>0</v>
      </c>
      <c r="AA306">
        <f t="shared" si="86"/>
        <v>2.0512742517765288</v>
      </c>
      <c r="AB306">
        <f t="shared" si="87"/>
        <v>0</v>
      </c>
      <c r="AC306">
        <f t="shared" si="88"/>
        <v>0</v>
      </c>
      <c r="AD306">
        <f t="shared" si="89"/>
        <v>8.3000000000000007</v>
      </c>
      <c r="AE306">
        <f t="shared" si="90"/>
        <v>2.0512742517765288</v>
      </c>
      <c r="AF306">
        <f t="shared" si="91"/>
        <v>0</v>
      </c>
      <c r="AG306">
        <f t="shared" si="92"/>
        <v>0</v>
      </c>
    </row>
    <row r="307" spans="19:33" x14ac:dyDescent="0.25">
      <c r="S307">
        <f t="shared" si="93"/>
        <v>12</v>
      </c>
      <c r="T307">
        <f t="shared" si="94"/>
        <v>24</v>
      </c>
      <c r="U307">
        <f t="shared" si="83"/>
        <v>288</v>
      </c>
      <c r="V307">
        <f t="shared" si="84"/>
        <v>30.76661670099918</v>
      </c>
      <c r="Y307">
        <f t="shared" si="82"/>
        <v>8.3000000000000007</v>
      </c>
      <c r="Z307">
        <f t="shared" si="85"/>
        <v>0</v>
      </c>
      <c r="AA307">
        <f t="shared" si="86"/>
        <v>2.0512742517765288</v>
      </c>
      <c r="AB307">
        <f t="shared" si="87"/>
        <v>0</v>
      </c>
      <c r="AC307">
        <f t="shared" si="88"/>
        <v>0</v>
      </c>
      <c r="AD307">
        <f t="shared" si="89"/>
        <v>8.3000000000000007</v>
      </c>
      <c r="AE307">
        <f t="shared" si="90"/>
        <v>2.0512742517765288</v>
      </c>
      <c r="AF307">
        <f t="shared" si="91"/>
        <v>0</v>
      </c>
      <c r="AG307">
        <f t="shared" si="92"/>
        <v>0</v>
      </c>
    </row>
    <row r="308" spans="19:33" x14ac:dyDescent="0.25">
      <c r="S308">
        <f t="shared" si="93"/>
        <v>13</v>
      </c>
      <c r="T308">
        <f t="shared" si="94"/>
        <v>1</v>
      </c>
      <c r="U308">
        <f t="shared" ref="U308:U371" si="95">(S308-1)*24+T308</f>
        <v>289</v>
      </c>
      <c r="V308">
        <f t="shared" ref="V308:V371" si="96">V307</f>
        <v>30.76661670099918</v>
      </c>
      <c r="Y308">
        <f t="shared" si="82"/>
        <v>8.3000000000000007</v>
      </c>
      <c r="Z308">
        <f t="shared" ref="Z308:Z371" si="97">(V309-V308)*43560/3600</f>
        <v>0</v>
      </c>
      <c r="AA308">
        <f t="shared" si="86"/>
        <v>2.0512742517765288</v>
      </c>
      <c r="AB308">
        <f t="shared" si="87"/>
        <v>0</v>
      </c>
      <c r="AC308">
        <f t="shared" si="88"/>
        <v>0</v>
      </c>
      <c r="AD308">
        <f t="shared" si="89"/>
        <v>8.3000000000000007</v>
      </c>
      <c r="AE308">
        <f t="shared" si="90"/>
        <v>2.0512742517765288</v>
      </c>
      <c r="AF308">
        <f t="shared" si="91"/>
        <v>0</v>
      </c>
      <c r="AG308">
        <f t="shared" si="92"/>
        <v>0</v>
      </c>
    </row>
    <row r="309" spans="19:33" x14ac:dyDescent="0.25">
      <c r="S309">
        <f t="shared" si="93"/>
        <v>13</v>
      </c>
      <c r="T309">
        <f t="shared" si="94"/>
        <v>2</v>
      </c>
      <c r="U309">
        <f t="shared" si="95"/>
        <v>290</v>
      </c>
      <c r="V309">
        <f t="shared" si="96"/>
        <v>30.76661670099918</v>
      </c>
      <c r="Y309">
        <f t="shared" si="82"/>
        <v>8.3000000000000007</v>
      </c>
      <c r="Z309">
        <f t="shared" si="97"/>
        <v>0</v>
      </c>
      <c r="AA309">
        <f t="shared" si="86"/>
        <v>2.0512742517765288</v>
      </c>
      <c r="AB309">
        <f t="shared" si="87"/>
        <v>0</v>
      </c>
      <c r="AC309">
        <f t="shared" si="88"/>
        <v>0</v>
      </c>
      <c r="AD309">
        <f t="shared" si="89"/>
        <v>8.3000000000000007</v>
      </c>
      <c r="AE309">
        <f t="shared" si="90"/>
        <v>2.0512742517765288</v>
      </c>
      <c r="AF309">
        <f t="shared" si="91"/>
        <v>0</v>
      </c>
      <c r="AG309">
        <f t="shared" si="92"/>
        <v>0</v>
      </c>
    </row>
    <row r="310" spans="19:33" x14ac:dyDescent="0.25">
      <c r="S310">
        <f t="shared" si="93"/>
        <v>13</v>
      </c>
      <c r="T310">
        <f t="shared" si="94"/>
        <v>3</v>
      </c>
      <c r="U310">
        <f t="shared" si="95"/>
        <v>291</v>
      </c>
      <c r="V310">
        <f t="shared" si="96"/>
        <v>30.76661670099918</v>
      </c>
      <c r="Y310">
        <f t="shared" si="82"/>
        <v>8.3000000000000007</v>
      </c>
      <c r="Z310">
        <f t="shared" si="97"/>
        <v>0</v>
      </c>
      <c r="AA310">
        <f t="shared" si="86"/>
        <v>2.0512742517765288</v>
      </c>
      <c r="AB310">
        <f t="shared" si="87"/>
        <v>0</v>
      </c>
      <c r="AC310">
        <f t="shared" si="88"/>
        <v>0</v>
      </c>
      <c r="AD310">
        <f t="shared" si="89"/>
        <v>8.3000000000000007</v>
      </c>
      <c r="AE310">
        <f t="shared" si="90"/>
        <v>2.0512742517765288</v>
      </c>
      <c r="AF310">
        <f t="shared" si="91"/>
        <v>0</v>
      </c>
      <c r="AG310">
        <f t="shared" si="92"/>
        <v>0</v>
      </c>
    </row>
    <row r="311" spans="19:33" x14ac:dyDescent="0.25">
      <c r="S311">
        <f t="shared" si="93"/>
        <v>13</v>
      </c>
      <c r="T311">
        <f t="shared" si="94"/>
        <v>4</v>
      </c>
      <c r="U311">
        <f t="shared" si="95"/>
        <v>292</v>
      </c>
      <c r="V311">
        <f t="shared" si="96"/>
        <v>30.76661670099918</v>
      </c>
      <c r="Y311">
        <f t="shared" si="82"/>
        <v>8.3000000000000007</v>
      </c>
      <c r="Z311">
        <f t="shared" si="97"/>
        <v>0</v>
      </c>
      <c r="AA311">
        <f t="shared" si="86"/>
        <v>2.0512742517765288</v>
      </c>
      <c r="AB311">
        <f t="shared" si="87"/>
        <v>0</v>
      </c>
      <c r="AC311">
        <f t="shared" si="88"/>
        <v>0</v>
      </c>
      <c r="AD311">
        <f t="shared" si="89"/>
        <v>8.3000000000000007</v>
      </c>
      <c r="AE311">
        <f t="shared" si="90"/>
        <v>2.0512742517765288</v>
      </c>
      <c r="AF311">
        <f t="shared" si="91"/>
        <v>0</v>
      </c>
      <c r="AG311">
        <f t="shared" si="92"/>
        <v>0</v>
      </c>
    </row>
    <row r="312" spans="19:33" x14ac:dyDescent="0.25">
      <c r="S312">
        <f t="shared" si="93"/>
        <v>13</v>
      </c>
      <c r="T312">
        <f t="shared" si="94"/>
        <v>5</v>
      </c>
      <c r="U312">
        <f t="shared" si="95"/>
        <v>293</v>
      </c>
      <c r="V312">
        <f t="shared" si="96"/>
        <v>30.76661670099918</v>
      </c>
      <c r="Y312">
        <f t="shared" si="82"/>
        <v>8.3000000000000007</v>
      </c>
      <c r="Z312">
        <f t="shared" si="97"/>
        <v>0</v>
      </c>
      <c r="AA312">
        <f t="shared" si="86"/>
        <v>2.0512742517765288</v>
      </c>
      <c r="AB312">
        <f t="shared" si="87"/>
        <v>0</v>
      </c>
      <c r="AC312">
        <f t="shared" si="88"/>
        <v>0</v>
      </c>
      <c r="AD312">
        <f t="shared" si="89"/>
        <v>8.3000000000000007</v>
      </c>
      <c r="AE312">
        <f t="shared" si="90"/>
        <v>2.0512742517765288</v>
      </c>
      <c r="AF312">
        <f t="shared" si="91"/>
        <v>0</v>
      </c>
      <c r="AG312">
        <f t="shared" si="92"/>
        <v>0</v>
      </c>
    </row>
    <row r="313" spans="19:33" x14ac:dyDescent="0.25">
      <c r="S313">
        <f t="shared" si="93"/>
        <v>13</v>
      </c>
      <c r="T313">
        <f t="shared" si="94"/>
        <v>6</v>
      </c>
      <c r="U313">
        <f t="shared" si="95"/>
        <v>294</v>
      </c>
      <c r="V313">
        <f t="shared" si="96"/>
        <v>30.76661670099918</v>
      </c>
      <c r="Y313">
        <f t="shared" si="82"/>
        <v>8.3000000000000007</v>
      </c>
      <c r="Z313">
        <f t="shared" si="97"/>
        <v>0</v>
      </c>
      <c r="AA313">
        <f t="shared" si="86"/>
        <v>2.0512742517765288</v>
      </c>
      <c r="AB313">
        <f t="shared" si="87"/>
        <v>0</v>
      </c>
      <c r="AC313">
        <f t="shared" si="88"/>
        <v>0</v>
      </c>
      <c r="AD313">
        <f t="shared" si="89"/>
        <v>8.3000000000000007</v>
      </c>
      <c r="AE313">
        <f t="shared" si="90"/>
        <v>2.0512742517765288</v>
      </c>
      <c r="AF313">
        <f t="shared" si="91"/>
        <v>0</v>
      </c>
      <c r="AG313">
        <f t="shared" si="92"/>
        <v>0</v>
      </c>
    </row>
    <row r="314" spans="19:33" x14ac:dyDescent="0.25">
      <c r="S314">
        <f t="shared" si="93"/>
        <v>13</v>
      </c>
      <c r="T314">
        <f t="shared" si="94"/>
        <v>7</v>
      </c>
      <c r="U314">
        <f t="shared" si="95"/>
        <v>295</v>
      </c>
      <c r="V314">
        <f t="shared" si="96"/>
        <v>30.76661670099918</v>
      </c>
      <c r="Y314">
        <f t="shared" si="82"/>
        <v>8.3000000000000007</v>
      </c>
      <c r="Z314">
        <f t="shared" si="97"/>
        <v>0</v>
      </c>
      <c r="AA314">
        <f t="shared" si="86"/>
        <v>2.0512742517765288</v>
      </c>
      <c r="AB314">
        <f t="shared" si="87"/>
        <v>0</v>
      </c>
      <c r="AC314">
        <f t="shared" si="88"/>
        <v>0</v>
      </c>
      <c r="AD314">
        <f t="shared" si="89"/>
        <v>8.3000000000000007</v>
      </c>
      <c r="AE314">
        <f t="shared" si="90"/>
        <v>2.0512742517765288</v>
      </c>
      <c r="AF314">
        <f t="shared" si="91"/>
        <v>0</v>
      </c>
      <c r="AG314">
        <f t="shared" si="92"/>
        <v>0</v>
      </c>
    </row>
    <row r="315" spans="19:33" x14ac:dyDescent="0.25">
      <c r="S315">
        <f t="shared" si="93"/>
        <v>13</v>
      </c>
      <c r="T315">
        <f t="shared" si="94"/>
        <v>8</v>
      </c>
      <c r="U315">
        <f t="shared" si="95"/>
        <v>296</v>
      </c>
      <c r="V315">
        <f t="shared" si="96"/>
        <v>30.76661670099918</v>
      </c>
      <c r="Y315">
        <f t="shared" si="82"/>
        <v>8.3000000000000007</v>
      </c>
      <c r="Z315">
        <f t="shared" si="97"/>
        <v>0</v>
      </c>
      <c r="AA315">
        <f t="shared" si="86"/>
        <v>2.0512742517765288</v>
      </c>
      <c r="AB315">
        <f t="shared" si="87"/>
        <v>0</v>
      </c>
      <c r="AC315">
        <f t="shared" si="88"/>
        <v>0</v>
      </c>
      <c r="AD315">
        <f t="shared" si="89"/>
        <v>8.3000000000000007</v>
      </c>
      <c r="AE315">
        <f t="shared" si="90"/>
        <v>2.0512742517765288</v>
      </c>
      <c r="AF315">
        <f t="shared" si="91"/>
        <v>0</v>
      </c>
      <c r="AG315">
        <f t="shared" si="92"/>
        <v>0</v>
      </c>
    </row>
    <row r="316" spans="19:33" x14ac:dyDescent="0.25">
      <c r="S316">
        <f t="shared" si="93"/>
        <v>13</v>
      </c>
      <c r="T316">
        <f t="shared" si="94"/>
        <v>9</v>
      </c>
      <c r="U316">
        <f t="shared" si="95"/>
        <v>297</v>
      </c>
      <c r="V316">
        <f t="shared" si="96"/>
        <v>30.76661670099918</v>
      </c>
      <c r="Y316">
        <f t="shared" si="82"/>
        <v>8.3000000000000007</v>
      </c>
      <c r="Z316">
        <f t="shared" si="97"/>
        <v>0</v>
      </c>
      <c r="AA316">
        <f t="shared" si="86"/>
        <v>2.0512742517765288</v>
      </c>
      <c r="AB316">
        <f t="shared" si="87"/>
        <v>0</v>
      </c>
      <c r="AC316">
        <f t="shared" si="88"/>
        <v>0</v>
      </c>
      <c r="AD316">
        <f t="shared" si="89"/>
        <v>8.3000000000000007</v>
      </c>
      <c r="AE316">
        <f t="shared" si="90"/>
        <v>2.0512742517765288</v>
      </c>
      <c r="AF316">
        <f t="shared" si="91"/>
        <v>0</v>
      </c>
      <c r="AG316">
        <f t="shared" si="92"/>
        <v>0</v>
      </c>
    </row>
    <row r="317" spans="19:33" x14ac:dyDescent="0.25">
      <c r="S317">
        <f t="shared" si="93"/>
        <v>13</v>
      </c>
      <c r="T317">
        <f t="shared" si="94"/>
        <v>10</v>
      </c>
      <c r="U317">
        <f t="shared" si="95"/>
        <v>298</v>
      </c>
      <c r="V317">
        <f t="shared" si="96"/>
        <v>30.76661670099918</v>
      </c>
      <c r="Y317">
        <f t="shared" si="82"/>
        <v>8.3000000000000007</v>
      </c>
      <c r="Z317">
        <f t="shared" si="97"/>
        <v>0</v>
      </c>
      <c r="AA317">
        <f t="shared" si="86"/>
        <v>2.0512742517765288</v>
      </c>
      <c r="AB317">
        <f t="shared" si="87"/>
        <v>0</v>
      </c>
      <c r="AC317">
        <f t="shared" si="88"/>
        <v>0</v>
      </c>
      <c r="AD317">
        <f t="shared" si="89"/>
        <v>8.3000000000000007</v>
      </c>
      <c r="AE317">
        <f t="shared" si="90"/>
        <v>2.0512742517765288</v>
      </c>
      <c r="AF317">
        <f t="shared" si="91"/>
        <v>0</v>
      </c>
      <c r="AG317">
        <f t="shared" si="92"/>
        <v>0</v>
      </c>
    </row>
    <row r="318" spans="19:33" x14ac:dyDescent="0.25">
      <c r="S318">
        <f t="shared" si="93"/>
        <v>13</v>
      </c>
      <c r="T318">
        <f t="shared" si="94"/>
        <v>11</v>
      </c>
      <c r="U318">
        <f t="shared" si="95"/>
        <v>299</v>
      </c>
      <c r="V318">
        <f t="shared" si="96"/>
        <v>30.76661670099918</v>
      </c>
      <c r="Y318">
        <f t="shared" si="82"/>
        <v>8.3000000000000007</v>
      </c>
      <c r="Z318">
        <f t="shared" si="97"/>
        <v>0</v>
      </c>
      <c r="AA318">
        <f t="shared" si="86"/>
        <v>2.0512742517765288</v>
      </c>
      <c r="AB318">
        <f t="shared" si="87"/>
        <v>0</v>
      </c>
      <c r="AC318">
        <f t="shared" si="88"/>
        <v>0</v>
      </c>
      <c r="AD318">
        <f t="shared" si="89"/>
        <v>8.3000000000000007</v>
      </c>
      <c r="AE318">
        <f t="shared" si="90"/>
        <v>2.0512742517765288</v>
      </c>
      <c r="AF318">
        <f t="shared" si="91"/>
        <v>0</v>
      </c>
      <c r="AG318">
        <f t="shared" si="92"/>
        <v>0</v>
      </c>
    </row>
    <row r="319" spans="19:33" x14ac:dyDescent="0.25">
      <c r="S319">
        <f t="shared" si="93"/>
        <v>13</v>
      </c>
      <c r="T319">
        <f t="shared" si="94"/>
        <v>12</v>
      </c>
      <c r="U319">
        <f t="shared" si="95"/>
        <v>300</v>
      </c>
      <c r="V319">
        <f t="shared" si="96"/>
        <v>30.76661670099918</v>
      </c>
      <c r="Y319">
        <f t="shared" si="82"/>
        <v>8.3000000000000007</v>
      </c>
      <c r="Z319">
        <f t="shared" si="97"/>
        <v>0</v>
      </c>
      <c r="AA319">
        <f t="shared" si="86"/>
        <v>2.0512742517765288</v>
      </c>
      <c r="AB319">
        <f t="shared" si="87"/>
        <v>0</v>
      </c>
      <c r="AC319">
        <f t="shared" si="88"/>
        <v>0</v>
      </c>
      <c r="AD319">
        <f t="shared" si="89"/>
        <v>8.3000000000000007</v>
      </c>
      <c r="AE319">
        <f t="shared" si="90"/>
        <v>2.0512742517765288</v>
      </c>
      <c r="AF319">
        <f t="shared" si="91"/>
        <v>0</v>
      </c>
      <c r="AG319">
        <f t="shared" si="92"/>
        <v>0</v>
      </c>
    </row>
    <row r="320" spans="19:33" x14ac:dyDescent="0.25">
      <c r="S320">
        <f t="shared" si="93"/>
        <v>13</v>
      </c>
      <c r="T320">
        <f t="shared" si="94"/>
        <v>13</v>
      </c>
      <c r="U320">
        <f t="shared" si="95"/>
        <v>301</v>
      </c>
      <c r="V320">
        <f t="shared" si="96"/>
        <v>30.76661670099918</v>
      </c>
      <c r="Y320">
        <f t="shared" si="82"/>
        <v>8.3000000000000007</v>
      </c>
      <c r="Z320">
        <f t="shared" si="97"/>
        <v>0</v>
      </c>
      <c r="AA320">
        <f t="shared" si="86"/>
        <v>2.0512742517765288</v>
      </c>
      <c r="AB320">
        <f t="shared" si="87"/>
        <v>0</v>
      </c>
      <c r="AC320">
        <f t="shared" si="88"/>
        <v>0</v>
      </c>
      <c r="AD320">
        <f t="shared" si="89"/>
        <v>8.3000000000000007</v>
      </c>
      <c r="AE320">
        <f t="shared" si="90"/>
        <v>2.0512742517765288</v>
      </c>
      <c r="AF320">
        <f t="shared" si="91"/>
        <v>0</v>
      </c>
      <c r="AG320">
        <f t="shared" si="92"/>
        <v>0</v>
      </c>
    </row>
    <row r="321" spans="19:33" x14ac:dyDescent="0.25">
      <c r="S321">
        <f t="shared" si="93"/>
        <v>13</v>
      </c>
      <c r="T321">
        <f t="shared" si="94"/>
        <v>14</v>
      </c>
      <c r="U321">
        <f t="shared" si="95"/>
        <v>302</v>
      </c>
      <c r="V321">
        <f t="shared" si="96"/>
        <v>30.76661670099918</v>
      </c>
      <c r="Y321">
        <f t="shared" si="82"/>
        <v>8.3000000000000007</v>
      </c>
      <c r="Z321">
        <f t="shared" si="97"/>
        <v>0</v>
      </c>
      <c r="AA321">
        <f t="shared" si="86"/>
        <v>2.0512742517765288</v>
      </c>
      <c r="AB321">
        <f t="shared" si="87"/>
        <v>0</v>
      </c>
      <c r="AC321">
        <f t="shared" si="88"/>
        <v>0</v>
      </c>
      <c r="AD321">
        <f t="shared" si="89"/>
        <v>8.3000000000000007</v>
      </c>
      <c r="AE321">
        <f t="shared" si="90"/>
        <v>2.0512742517765288</v>
      </c>
      <c r="AF321">
        <f t="shared" si="91"/>
        <v>0</v>
      </c>
      <c r="AG321">
        <f t="shared" si="92"/>
        <v>0</v>
      </c>
    </row>
    <row r="322" spans="19:33" x14ac:dyDescent="0.25">
      <c r="S322">
        <f t="shared" si="93"/>
        <v>13</v>
      </c>
      <c r="T322">
        <f t="shared" si="94"/>
        <v>15</v>
      </c>
      <c r="U322">
        <f t="shared" si="95"/>
        <v>303</v>
      </c>
      <c r="V322">
        <f t="shared" si="96"/>
        <v>30.76661670099918</v>
      </c>
      <c r="Y322">
        <f t="shared" si="82"/>
        <v>8.3000000000000007</v>
      </c>
      <c r="Z322">
        <f t="shared" si="97"/>
        <v>0</v>
      </c>
      <c r="AA322">
        <f t="shared" si="86"/>
        <v>2.0512742517765288</v>
      </c>
      <c r="AB322">
        <f t="shared" si="87"/>
        <v>0</v>
      </c>
      <c r="AC322">
        <f t="shared" si="88"/>
        <v>0</v>
      </c>
      <c r="AD322">
        <f t="shared" si="89"/>
        <v>8.3000000000000007</v>
      </c>
      <c r="AE322">
        <f t="shared" si="90"/>
        <v>2.0512742517765288</v>
      </c>
      <c r="AF322">
        <f t="shared" si="91"/>
        <v>0</v>
      </c>
      <c r="AG322">
        <f t="shared" si="92"/>
        <v>0</v>
      </c>
    </row>
    <row r="323" spans="19:33" x14ac:dyDescent="0.25">
      <c r="S323">
        <f t="shared" si="93"/>
        <v>13</v>
      </c>
      <c r="T323">
        <f t="shared" si="94"/>
        <v>16</v>
      </c>
      <c r="U323">
        <f t="shared" si="95"/>
        <v>304</v>
      </c>
      <c r="V323">
        <f t="shared" si="96"/>
        <v>30.76661670099918</v>
      </c>
      <c r="Y323">
        <f t="shared" si="82"/>
        <v>8.3000000000000007</v>
      </c>
      <c r="Z323">
        <f t="shared" si="97"/>
        <v>0</v>
      </c>
      <c r="AA323">
        <f t="shared" si="86"/>
        <v>2.0512742517765288</v>
      </c>
      <c r="AB323">
        <f t="shared" si="87"/>
        <v>0</v>
      </c>
      <c r="AC323">
        <f t="shared" si="88"/>
        <v>0</v>
      </c>
      <c r="AD323">
        <f t="shared" si="89"/>
        <v>8.3000000000000007</v>
      </c>
      <c r="AE323">
        <f t="shared" si="90"/>
        <v>2.0512742517765288</v>
      </c>
      <c r="AF323">
        <f t="shared" si="91"/>
        <v>0</v>
      </c>
      <c r="AG323">
        <f t="shared" si="92"/>
        <v>0</v>
      </c>
    </row>
    <row r="324" spans="19:33" x14ac:dyDescent="0.25">
      <c r="S324">
        <f t="shared" si="93"/>
        <v>13</v>
      </c>
      <c r="T324">
        <f t="shared" si="94"/>
        <v>17</v>
      </c>
      <c r="U324">
        <f t="shared" si="95"/>
        <v>305</v>
      </c>
      <c r="V324">
        <f t="shared" si="96"/>
        <v>30.76661670099918</v>
      </c>
      <c r="Y324">
        <f t="shared" si="82"/>
        <v>8.3000000000000007</v>
      </c>
      <c r="Z324">
        <f t="shared" si="97"/>
        <v>0</v>
      </c>
      <c r="AA324">
        <f t="shared" si="86"/>
        <v>2.0512742517765288</v>
      </c>
      <c r="AB324">
        <f t="shared" si="87"/>
        <v>0</v>
      </c>
      <c r="AC324">
        <f t="shared" si="88"/>
        <v>0</v>
      </c>
      <c r="AD324">
        <f t="shared" si="89"/>
        <v>8.3000000000000007</v>
      </c>
      <c r="AE324">
        <f t="shared" si="90"/>
        <v>2.0512742517765288</v>
      </c>
      <c r="AF324">
        <f t="shared" si="91"/>
        <v>0</v>
      </c>
      <c r="AG324">
        <f t="shared" si="92"/>
        <v>0</v>
      </c>
    </row>
    <row r="325" spans="19:33" x14ac:dyDescent="0.25">
      <c r="S325">
        <f t="shared" si="93"/>
        <v>13</v>
      </c>
      <c r="T325">
        <f t="shared" si="94"/>
        <v>18</v>
      </c>
      <c r="U325">
        <f t="shared" si="95"/>
        <v>306</v>
      </c>
      <c r="V325">
        <f t="shared" si="96"/>
        <v>30.76661670099918</v>
      </c>
      <c r="Y325">
        <f t="shared" si="82"/>
        <v>8.3000000000000007</v>
      </c>
      <c r="Z325">
        <f t="shared" si="97"/>
        <v>0</v>
      </c>
      <c r="AA325">
        <f t="shared" si="86"/>
        <v>2.0512742517765288</v>
      </c>
      <c r="AB325">
        <f t="shared" si="87"/>
        <v>0</v>
      </c>
      <c r="AC325">
        <f t="shared" si="88"/>
        <v>0</v>
      </c>
      <c r="AD325">
        <f t="shared" si="89"/>
        <v>8.3000000000000007</v>
      </c>
      <c r="AE325">
        <f t="shared" si="90"/>
        <v>2.0512742517765288</v>
      </c>
      <c r="AF325">
        <f t="shared" si="91"/>
        <v>0</v>
      </c>
      <c r="AG325">
        <f t="shared" si="92"/>
        <v>0</v>
      </c>
    </row>
    <row r="326" spans="19:33" x14ac:dyDescent="0.25">
      <c r="S326">
        <f t="shared" si="93"/>
        <v>13</v>
      </c>
      <c r="T326">
        <f t="shared" si="94"/>
        <v>19</v>
      </c>
      <c r="U326">
        <f t="shared" si="95"/>
        <v>307</v>
      </c>
      <c r="V326">
        <f t="shared" si="96"/>
        <v>30.76661670099918</v>
      </c>
      <c r="Y326">
        <f t="shared" ref="Y326:Y389" si="9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8.3000000000000007</v>
      </c>
      <c r="Z326">
        <f t="shared" si="97"/>
        <v>0</v>
      </c>
      <c r="AA326">
        <f t="shared" si="86"/>
        <v>2.0512742517765288</v>
      </c>
      <c r="AB326">
        <f t="shared" si="87"/>
        <v>0</v>
      </c>
      <c r="AC326">
        <f t="shared" si="88"/>
        <v>0</v>
      </c>
      <c r="AD326">
        <f t="shared" si="89"/>
        <v>8.3000000000000007</v>
      </c>
      <c r="AE326">
        <f t="shared" si="90"/>
        <v>2.0512742517765288</v>
      </c>
      <c r="AF326">
        <f t="shared" si="91"/>
        <v>0</v>
      </c>
      <c r="AG326">
        <f t="shared" si="92"/>
        <v>0</v>
      </c>
    </row>
    <row r="327" spans="19:33" x14ac:dyDescent="0.25">
      <c r="S327">
        <f t="shared" si="93"/>
        <v>13</v>
      </c>
      <c r="T327">
        <f t="shared" si="94"/>
        <v>20</v>
      </c>
      <c r="U327">
        <f t="shared" si="95"/>
        <v>308</v>
      </c>
      <c r="V327">
        <f t="shared" si="96"/>
        <v>30.76661670099918</v>
      </c>
      <c r="Y327">
        <f t="shared" si="98"/>
        <v>8.3000000000000007</v>
      </c>
      <c r="Z327">
        <f t="shared" si="97"/>
        <v>0</v>
      </c>
      <c r="AA327">
        <f t="shared" si="86"/>
        <v>2.0512742517765288</v>
      </c>
      <c r="AB327">
        <f t="shared" si="87"/>
        <v>0</v>
      </c>
      <c r="AC327">
        <f t="shared" si="88"/>
        <v>0</v>
      </c>
      <c r="AD327">
        <f t="shared" si="89"/>
        <v>8.3000000000000007</v>
      </c>
      <c r="AE327">
        <f t="shared" si="90"/>
        <v>2.0512742517765288</v>
      </c>
      <c r="AF327">
        <f t="shared" si="91"/>
        <v>0</v>
      </c>
      <c r="AG327">
        <f t="shared" si="92"/>
        <v>0</v>
      </c>
    </row>
    <row r="328" spans="19:33" x14ac:dyDescent="0.25">
      <c r="S328">
        <f t="shared" si="93"/>
        <v>13</v>
      </c>
      <c r="T328">
        <f t="shared" si="94"/>
        <v>21</v>
      </c>
      <c r="U328">
        <f t="shared" si="95"/>
        <v>309</v>
      </c>
      <c r="V328">
        <f t="shared" si="96"/>
        <v>30.76661670099918</v>
      </c>
      <c r="Y328">
        <f t="shared" si="98"/>
        <v>8.3000000000000007</v>
      </c>
      <c r="Z328">
        <f t="shared" si="97"/>
        <v>0</v>
      </c>
      <c r="AA328">
        <f t="shared" si="86"/>
        <v>2.0512742517765288</v>
      </c>
      <c r="AB328">
        <f t="shared" si="87"/>
        <v>0</v>
      </c>
      <c r="AC328">
        <f t="shared" si="88"/>
        <v>0</v>
      </c>
      <c r="AD328">
        <f t="shared" si="89"/>
        <v>8.3000000000000007</v>
      </c>
      <c r="AE328">
        <f t="shared" si="90"/>
        <v>2.0512742517765288</v>
      </c>
      <c r="AF328">
        <f t="shared" si="91"/>
        <v>0</v>
      </c>
      <c r="AG328">
        <f t="shared" si="92"/>
        <v>0</v>
      </c>
    </row>
    <row r="329" spans="19:33" x14ac:dyDescent="0.25">
      <c r="S329">
        <f t="shared" si="93"/>
        <v>13</v>
      </c>
      <c r="T329">
        <f t="shared" si="94"/>
        <v>22</v>
      </c>
      <c r="U329">
        <f t="shared" si="95"/>
        <v>310</v>
      </c>
      <c r="V329">
        <f t="shared" si="96"/>
        <v>30.76661670099918</v>
      </c>
      <c r="Y329">
        <f t="shared" si="98"/>
        <v>8.3000000000000007</v>
      </c>
      <c r="Z329">
        <f t="shared" si="97"/>
        <v>0</v>
      </c>
      <c r="AA329">
        <f t="shared" si="86"/>
        <v>2.0512742517765288</v>
      </c>
      <c r="AB329">
        <f t="shared" si="87"/>
        <v>0</v>
      </c>
      <c r="AC329">
        <f t="shared" si="88"/>
        <v>0</v>
      </c>
      <c r="AD329">
        <f t="shared" si="89"/>
        <v>8.3000000000000007</v>
      </c>
      <c r="AE329">
        <f t="shared" si="90"/>
        <v>2.0512742517765288</v>
      </c>
      <c r="AF329">
        <f t="shared" si="91"/>
        <v>0</v>
      </c>
      <c r="AG329">
        <f t="shared" si="92"/>
        <v>0</v>
      </c>
    </row>
    <row r="330" spans="19:33" x14ac:dyDescent="0.25">
      <c r="S330">
        <f t="shared" si="93"/>
        <v>13</v>
      </c>
      <c r="T330">
        <f t="shared" si="94"/>
        <v>23</v>
      </c>
      <c r="U330">
        <f t="shared" si="95"/>
        <v>311</v>
      </c>
      <c r="V330">
        <f t="shared" si="96"/>
        <v>30.76661670099918</v>
      </c>
      <c r="Y330">
        <f t="shared" si="98"/>
        <v>8.3000000000000007</v>
      </c>
      <c r="Z330">
        <f t="shared" si="97"/>
        <v>0</v>
      </c>
      <c r="AA330">
        <f t="shared" si="86"/>
        <v>2.0512742517765288</v>
      </c>
      <c r="AB330">
        <f t="shared" si="87"/>
        <v>0</v>
      </c>
      <c r="AC330">
        <f t="shared" si="88"/>
        <v>0</v>
      </c>
      <c r="AD330">
        <f t="shared" si="89"/>
        <v>8.3000000000000007</v>
      </c>
      <c r="AE330">
        <f t="shared" si="90"/>
        <v>2.0512742517765288</v>
      </c>
      <c r="AF330">
        <f t="shared" si="91"/>
        <v>0</v>
      </c>
      <c r="AG330">
        <f t="shared" si="92"/>
        <v>0</v>
      </c>
    </row>
    <row r="331" spans="19:33" x14ac:dyDescent="0.25">
      <c r="S331">
        <f t="shared" si="93"/>
        <v>13</v>
      </c>
      <c r="T331">
        <f t="shared" si="94"/>
        <v>24</v>
      </c>
      <c r="U331">
        <f t="shared" si="95"/>
        <v>312</v>
      </c>
      <c r="V331">
        <f t="shared" si="96"/>
        <v>30.76661670099918</v>
      </c>
      <c r="Y331">
        <f t="shared" si="98"/>
        <v>8.3000000000000007</v>
      </c>
      <c r="Z331">
        <f t="shared" si="97"/>
        <v>0</v>
      </c>
      <c r="AA331">
        <f t="shared" si="86"/>
        <v>2.0512742517765288</v>
      </c>
      <c r="AB331">
        <f t="shared" si="87"/>
        <v>0</v>
      </c>
      <c r="AC331">
        <f t="shared" si="88"/>
        <v>0</v>
      </c>
      <c r="AD331">
        <f t="shared" si="89"/>
        <v>8.3000000000000007</v>
      </c>
      <c r="AE331">
        <f t="shared" si="90"/>
        <v>2.0512742517765288</v>
      </c>
      <c r="AF331">
        <f t="shared" si="91"/>
        <v>0</v>
      </c>
      <c r="AG331">
        <f t="shared" si="92"/>
        <v>0</v>
      </c>
    </row>
    <row r="332" spans="19:33" x14ac:dyDescent="0.25">
      <c r="S332">
        <f t="shared" si="93"/>
        <v>14</v>
      </c>
      <c r="T332">
        <f t="shared" si="94"/>
        <v>1</v>
      </c>
      <c r="U332">
        <f t="shared" si="95"/>
        <v>313</v>
      </c>
      <c r="V332">
        <f t="shared" si="96"/>
        <v>30.76661670099918</v>
      </c>
      <c r="Y332">
        <f t="shared" si="98"/>
        <v>8.3000000000000007</v>
      </c>
      <c r="Z332">
        <f t="shared" si="97"/>
        <v>0</v>
      </c>
      <c r="AA332">
        <f t="shared" si="86"/>
        <v>2.0512742517765288</v>
      </c>
      <c r="AB332">
        <f t="shared" si="87"/>
        <v>0</v>
      </c>
      <c r="AC332">
        <f t="shared" si="88"/>
        <v>0</v>
      </c>
      <c r="AD332">
        <f t="shared" si="89"/>
        <v>8.3000000000000007</v>
      </c>
      <c r="AE332">
        <f t="shared" si="90"/>
        <v>2.0512742517765288</v>
      </c>
      <c r="AF332">
        <f t="shared" si="91"/>
        <v>0</v>
      </c>
      <c r="AG332">
        <f t="shared" si="92"/>
        <v>0</v>
      </c>
    </row>
    <row r="333" spans="19:33" x14ac:dyDescent="0.25">
      <c r="S333">
        <f t="shared" si="93"/>
        <v>14</v>
      </c>
      <c r="T333">
        <f t="shared" si="94"/>
        <v>2</v>
      </c>
      <c r="U333">
        <f t="shared" si="95"/>
        <v>314</v>
      </c>
      <c r="V333">
        <f t="shared" si="96"/>
        <v>30.76661670099918</v>
      </c>
      <c r="Y333">
        <f t="shared" si="98"/>
        <v>8.3000000000000007</v>
      </c>
      <c r="Z333">
        <f t="shared" si="97"/>
        <v>0</v>
      </c>
      <c r="AA333">
        <f t="shared" si="86"/>
        <v>2.0512742517765288</v>
      </c>
      <c r="AB333">
        <f t="shared" si="87"/>
        <v>0</v>
      </c>
      <c r="AC333">
        <f t="shared" si="88"/>
        <v>0</v>
      </c>
      <c r="AD333">
        <f t="shared" si="89"/>
        <v>8.3000000000000007</v>
      </c>
      <c r="AE333">
        <f t="shared" si="90"/>
        <v>2.0512742517765288</v>
      </c>
      <c r="AF333">
        <f t="shared" si="91"/>
        <v>0</v>
      </c>
      <c r="AG333">
        <f t="shared" si="92"/>
        <v>0</v>
      </c>
    </row>
    <row r="334" spans="19:33" x14ac:dyDescent="0.25">
      <c r="S334">
        <f t="shared" si="93"/>
        <v>14</v>
      </c>
      <c r="T334">
        <f t="shared" si="94"/>
        <v>3</v>
      </c>
      <c r="U334">
        <f t="shared" si="95"/>
        <v>315</v>
      </c>
      <c r="V334">
        <f t="shared" si="96"/>
        <v>30.76661670099918</v>
      </c>
      <c r="Y334">
        <f t="shared" si="98"/>
        <v>8.3000000000000007</v>
      </c>
      <c r="Z334">
        <f t="shared" si="97"/>
        <v>0</v>
      </c>
      <c r="AA334">
        <f t="shared" si="86"/>
        <v>2.0512742517765288</v>
      </c>
      <c r="AB334">
        <f t="shared" si="87"/>
        <v>0</v>
      </c>
      <c r="AC334">
        <f t="shared" si="88"/>
        <v>0</v>
      </c>
      <c r="AD334">
        <f t="shared" si="89"/>
        <v>8.3000000000000007</v>
      </c>
      <c r="AE334">
        <f t="shared" si="90"/>
        <v>2.0512742517765288</v>
      </c>
      <c r="AF334">
        <f t="shared" si="91"/>
        <v>0</v>
      </c>
      <c r="AG334">
        <f t="shared" si="92"/>
        <v>0</v>
      </c>
    </row>
    <row r="335" spans="19:33" x14ac:dyDescent="0.25">
      <c r="S335">
        <f t="shared" si="93"/>
        <v>14</v>
      </c>
      <c r="T335">
        <f t="shared" si="94"/>
        <v>4</v>
      </c>
      <c r="U335">
        <f t="shared" si="95"/>
        <v>316</v>
      </c>
      <c r="V335">
        <f t="shared" si="96"/>
        <v>30.76661670099918</v>
      </c>
      <c r="Y335">
        <f t="shared" si="98"/>
        <v>8.3000000000000007</v>
      </c>
      <c r="Z335">
        <f t="shared" si="97"/>
        <v>0</v>
      </c>
      <c r="AA335">
        <f t="shared" si="86"/>
        <v>2.0512742517765288</v>
      </c>
      <c r="AB335">
        <f t="shared" si="87"/>
        <v>0</v>
      </c>
      <c r="AC335">
        <f t="shared" si="88"/>
        <v>0</v>
      </c>
      <c r="AD335">
        <f t="shared" si="89"/>
        <v>8.3000000000000007</v>
      </c>
      <c r="AE335">
        <f t="shared" si="90"/>
        <v>2.0512742517765288</v>
      </c>
      <c r="AF335">
        <f t="shared" si="91"/>
        <v>0</v>
      </c>
      <c r="AG335">
        <f t="shared" si="92"/>
        <v>0</v>
      </c>
    </row>
    <row r="336" spans="19:33" x14ac:dyDescent="0.25">
      <c r="S336">
        <f t="shared" si="93"/>
        <v>14</v>
      </c>
      <c r="T336">
        <f t="shared" si="94"/>
        <v>5</v>
      </c>
      <c r="U336">
        <f t="shared" si="95"/>
        <v>317</v>
      </c>
      <c r="V336">
        <f t="shared" si="96"/>
        <v>30.76661670099918</v>
      </c>
      <c r="Y336">
        <f t="shared" si="98"/>
        <v>8.3000000000000007</v>
      </c>
      <c r="Z336">
        <f t="shared" si="97"/>
        <v>0</v>
      </c>
      <c r="AA336">
        <f t="shared" si="86"/>
        <v>2.0512742517765288</v>
      </c>
      <c r="AB336">
        <f t="shared" si="87"/>
        <v>0</v>
      </c>
      <c r="AC336">
        <f t="shared" si="88"/>
        <v>0</v>
      </c>
      <c r="AD336">
        <f t="shared" si="89"/>
        <v>8.3000000000000007</v>
      </c>
      <c r="AE336">
        <f t="shared" si="90"/>
        <v>2.0512742517765288</v>
      </c>
      <c r="AF336">
        <f t="shared" si="91"/>
        <v>0</v>
      </c>
      <c r="AG336">
        <f t="shared" si="92"/>
        <v>0</v>
      </c>
    </row>
    <row r="337" spans="19:33" x14ac:dyDescent="0.25">
      <c r="S337">
        <f t="shared" si="93"/>
        <v>14</v>
      </c>
      <c r="T337">
        <f t="shared" si="94"/>
        <v>6</v>
      </c>
      <c r="U337">
        <f t="shared" si="95"/>
        <v>318</v>
      </c>
      <c r="V337">
        <f t="shared" si="96"/>
        <v>30.76661670099918</v>
      </c>
      <c r="Y337">
        <f t="shared" si="98"/>
        <v>8.3000000000000007</v>
      </c>
      <c r="Z337">
        <f t="shared" si="97"/>
        <v>0</v>
      </c>
      <c r="AA337">
        <f t="shared" si="86"/>
        <v>2.0512742517765288</v>
      </c>
      <c r="AB337">
        <f t="shared" si="87"/>
        <v>0</v>
      </c>
      <c r="AC337">
        <f t="shared" si="88"/>
        <v>0</v>
      </c>
      <c r="AD337">
        <f t="shared" si="89"/>
        <v>8.3000000000000007</v>
      </c>
      <c r="AE337">
        <f t="shared" si="90"/>
        <v>2.0512742517765288</v>
      </c>
      <c r="AF337">
        <f t="shared" si="91"/>
        <v>0</v>
      </c>
      <c r="AG337">
        <f t="shared" si="92"/>
        <v>0</v>
      </c>
    </row>
    <row r="338" spans="19:33" x14ac:dyDescent="0.25">
      <c r="S338">
        <f t="shared" si="93"/>
        <v>14</v>
      </c>
      <c r="T338">
        <f t="shared" si="94"/>
        <v>7</v>
      </c>
      <c r="U338">
        <f t="shared" si="95"/>
        <v>319</v>
      </c>
      <c r="V338">
        <f t="shared" si="96"/>
        <v>30.76661670099918</v>
      </c>
      <c r="Y338">
        <f t="shared" si="98"/>
        <v>8.3000000000000007</v>
      </c>
      <c r="Z338">
        <f t="shared" si="97"/>
        <v>0</v>
      </c>
      <c r="AA338">
        <f t="shared" si="86"/>
        <v>2.0512742517765288</v>
      </c>
      <c r="AB338">
        <f t="shared" si="87"/>
        <v>0</v>
      </c>
      <c r="AC338">
        <f t="shared" si="88"/>
        <v>0</v>
      </c>
      <c r="AD338">
        <f t="shared" si="89"/>
        <v>8.3000000000000007</v>
      </c>
      <c r="AE338">
        <f t="shared" si="90"/>
        <v>2.0512742517765288</v>
      </c>
      <c r="AF338">
        <f t="shared" si="91"/>
        <v>0</v>
      </c>
      <c r="AG338">
        <f t="shared" si="92"/>
        <v>0</v>
      </c>
    </row>
    <row r="339" spans="19:33" x14ac:dyDescent="0.25">
      <c r="S339">
        <f t="shared" si="93"/>
        <v>14</v>
      </c>
      <c r="T339">
        <f t="shared" si="94"/>
        <v>8</v>
      </c>
      <c r="U339">
        <f t="shared" si="95"/>
        <v>320</v>
      </c>
      <c r="V339">
        <f t="shared" si="96"/>
        <v>30.76661670099918</v>
      </c>
      <c r="Y339">
        <f t="shared" si="98"/>
        <v>8.3000000000000007</v>
      </c>
      <c r="Z339">
        <f t="shared" si="97"/>
        <v>0</v>
      </c>
      <c r="AA339">
        <f t="shared" si="86"/>
        <v>2.0512742517765288</v>
      </c>
      <c r="AB339">
        <f t="shared" si="87"/>
        <v>0</v>
      </c>
      <c r="AC339">
        <f t="shared" si="88"/>
        <v>0</v>
      </c>
      <c r="AD339">
        <f t="shared" si="89"/>
        <v>8.3000000000000007</v>
      </c>
      <c r="AE339">
        <f t="shared" si="90"/>
        <v>2.0512742517765288</v>
      </c>
      <c r="AF339">
        <f t="shared" si="91"/>
        <v>0</v>
      </c>
      <c r="AG339">
        <f t="shared" si="92"/>
        <v>0</v>
      </c>
    </row>
    <row r="340" spans="19:33" x14ac:dyDescent="0.25">
      <c r="S340">
        <f t="shared" si="93"/>
        <v>14</v>
      </c>
      <c r="T340">
        <f t="shared" si="94"/>
        <v>9</v>
      </c>
      <c r="U340">
        <f t="shared" si="95"/>
        <v>321</v>
      </c>
      <c r="V340">
        <f t="shared" si="96"/>
        <v>30.76661670099918</v>
      </c>
      <c r="Y340">
        <f t="shared" si="98"/>
        <v>8.3000000000000007</v>
      </c>
      <c r="Z340">
        <f t="shared" si="97"/>
        <v>0</v>
      </c>
      <c r="AA340">
        <f t="shared" si="86"/>
        <v>2.0512742517765288</v>
      </c>
      <c r="AB340">
        <f t="shared" si="87"/>
        <v>0</v>
      </c>
      <c r="AC340">
        <f t="shared" si="88"/>
        <v>0</v>
      </c>
      <c r="AD340">
        <f t="shared" si="89"/>
        <v>8.3000000000000007</v>
      </c>
      <c r="AE340">
        <f t="shared" si="90"/>
        <v>2.0512742517765288</v>
      </c>
      <c r="AF340">
        <f t="shared" si="91"/>
        <v>0</v>
      </c>
      <c r="AG340">
        <f t="shared" si="92"/>
        <v>0</v>
      </c>
    </row>
    <row r="341" spans="19:33" x14ac:dyDescent="0.25">
      <c r="S341">
        <f t="shared" si="93"/>
        <v>14</v>
      </c>
      <c r="T341">
        <f t="shared" si="94"/>
        <v>10</v>
      </c>
      <c r="U341">
        <f t="shared" si="95"/>
        <v>322</v>
      </c>
      <c r="V341">
        <f t="shared" si="96"/>
        <v>30.76661670099918</v>
      </c>
      <c r="Y341">
        <f t="shared" si="98"/>
        <v>8.3000000000000007</v>
      </c>
      <c r="Z341">
        <f t="shared" si="97"/>
        <v>0</v>
      </c>
      <c r="AA341">
        <f t="shared" ref="AA341:AA404" si="99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2.0512742517765288</v>
      </c>
      <c r="AB341">
        <f t="shared" ref="AB341:AB404" si="100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0</v>
      </c>
      <c r="AC341">
        <f t="shared" ref="AC341:AC404" si="101">MAX(0,AB341+(Z341-AA341)*1800)</f>
        <v>0</v>
      </c>
      <c r="AD341">
        <f t="shared" ref="AD341:AD404" si="102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8.3000000000000007</v>
      </c>
      <c r="AE341">
        <f t="shared" ref="AE341:AE404" si="103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2.0512742517765288</v>
      </c>
      <c r="AF341">
        <f t="shared" ref="AF341:AF404" si="104">MAX(0,AB341+(Z341-AE341)*3600)</f>
        <v>0</v>
      </c>
      <c r="AG341">
        <f t="shared" ref="AG341:AG404" si="105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</row>
    <row r="342" spans="19:33" x14ac:dyDescent="0.25">
      <c r="S342">
        <f t="shared" si="93"/>
        <v>14</v>
      </c>
      <c r="T342">
        <f t="shared" si="94"/>
        <v>11</v>
      </c>
      <c r="U342">
        <f t="shared" si="95"/>
        <v>323</v>
      </c>
      <c r="V342">
        <f t="shared" si="96"/>
        <v>30.76661670099918</v>
      </c>
      <c r="Y342">
        <f t="shared" si="98"/>
        <v>8.3000000000000007</v>
      </c>
      <c r="Z342">
        <f t="shared" si="97"/>
        <v>0</v>
      </c>
      <c r="AA342">
        <f t="shared" si="99"/>
        <v>2.0512742517765288</v>
      </c>
      <c r="AB342">
        <f t="shared" si="100"/>
        <v>0</v>
      </c>
      <c r="AC342">
        <f t="shared" si="101"/>
        <v>0</v>
      </c>
      <c r="AD342">
        <f t="shared" si="102"/>
        <v>8.3000000000000007</v>
      </c>
      <c r="AE342">
        <f t="shared" si="103"/>
        <v>2.0512742517765288</v>
      </c>
      <c r="AF342">
        <f t="shared" si="104"/>
        <v>0</v>
      </c>
      <c r="AG342">
        <f t="shared" si="105"/>
        <v>0</v>
      </c>
    </row>
    <row r="343" spans="19:33" x14ac:dyDescent="0.25">
      <c r="S343">
        <f t="shared" si="93"/>
        <v>14</v>
      </c>
      <c r="T343">
        <f t="shared" si="94"/>
        <v>12</v>
      </c>
      <c r="U343">
        <f t="shared" si="95"/>
        <v>324</v>
      </c>
      <c r="V343">
        <f t="shared" si="96"/>
        <v>30.76661670099918</v>
      </c>
      <c r="Y343">
        <f t="shared" si="98"/>
        <v>8.3000000000000007</v>
      </c>
      <c r="Z343">
        <f t="shared" si="97"/>
        <v>0</v>
      </c>
      <c r="AA343">
        <f t="shared" si="99"/>
        <v>2.0512742517765288</v>
      </c>
      <c r="AB343">
        <f t="shared" si="100"/>
        <v>0</v>
      </c>
      <c r="AC343">
        <f t="shared" si="101"/>
        <v>0</v>
      </c>
      <c r="AD343">
        <f t="shared" si="102"/>
        <v>8.3000000000000007</v>
      </c>
      <c r="AE343">
        <f t="shared" si="103"/>
        <v>2.0512742517765288</v>
      </c>
      <c r="AF343">
        <f t="shared" si="104"/>
        <v>0</v>
      </c>
      <c r="AG343">
        <f t="shared" si="105"/>
        <v>0</v>
      </c>
    </row>
    <row r="344" spans="19:33" x14ac:dyDescent="0.25">
      <c r="S344">
        <f t="shared" si="93"/>
        <v>14</v>
      </c>
      <c r="T344">
        <f t="shared" si="94"/>
        <v>13</v>
      </c>
      <c r="U344">
        <f t="shared" si="95"/>
        <v>325</v>
      </c>
      <c r="V344">
        <f t="shared" si="96"/>
        <v>30.76661670099918</v>
      </c>
      <c r="Y344">
        <f t="shared" si="98"/>
        <v>8.3000000000000007</v>
      </c>
      <c r="Z344">
        <f t="shared" si="97"/>
        <v>0</v>
      </c>
      <c r="AA344">
        <f t="shared" si="99"/>
        <v>2.0512742517765288</v>
      </c>
      <c r="AB344">
        <f t="shared" si="100"/>
        <v>0</v>
      </c>
      <c r="AC344">
        <f t="shared" si="101"/>
        <v>0</v>
      </c>
      <c r="AD344">
        <f t="shared" si="102"/>
        <v>8.3000000000000007</v>
      </c>
      <c r="AE344">
        <f t="shared" si="103"/>
        <v>2.0512742517765288</v>
      </c>
      <c r="AF344">
        <f t="shared" si="104"/>
        <v>0</v>
      </c>
      <c r="AG344">
        <f t="shared" si="105"/>
        <v>0</v>
      </c>
    </row>
    <row r="345" spans="19:33" x14ac:dyDescent="0.25">
      <c r="S345">
        <f t="shared" si="93"/>
        <v>14</v>
      </c>
      <c r="T345">
        <f t="shared" si="94"/>
        <v>14</v>
      </c>
      <c r="U345">
        <f t="shared" si="95"/>
        <v>326</v>
      </c>
      <c r="V345">
        <f t="shared" si="96"/>
        <v>30.76661670099918</v>
      </c>
      <c r="Y345">
        <f t="shared" si="98"/>
        <v>8.3000000000000007</v>
      </c>
      <c r="Z345">
        <f t="shared" si="97"/>
        <v>0</v>
      </c>
      <c r="AA345">
        <f t="shared" si="99"/>
        <v>2.0512742517765288</v>
      </c>
      <c r="AB345">
        <f t="shared" si="100"/>
        <v>0</v>
      </c>
      <c r="AC345">
        <f t="shared" si="101"/>
        <v>0</v>
      </c>
      <c r="AD345">
        <f t="shared" si="102"/>
        <v>8.3000000000000007</v>
      </c>
      <c r="AE345">
        <f t="shared" si="103"/>
        <v>2.0512742517765288</v>
      </c>
      <c r="AF345">
        <f t="shared" si="104"/>
        <v>0</v>
      </c>
      <c r="AG345">
        <f t="shared" si="105"/>
        <v>0</v>
      </c>
    </row>
    <row r="346" spans="19:33" x14ac:dyDescent="0.25">
      <c r="S346">
        <f t="shared" si="93"/>
        <v>14</v>
      </c>
      <c r="T346">
        <f t="shared" si="94"/>
        <v>15</v>
      </c>
      <c r="U346">
        <f t="shared" si="95"/>
        <v>327</v>
      </c>
      <c r="V346">
        <f t="shared" si="96"/>
        <v>30.76661670099918</v>
      </c>
      <c r="Y346">
        <f t="shared" si="98"/>
        <v>8.3000000000000007</v>
      </c>
      <c r="Z346">
        <f t="shared" si="97"/>
        <v>0</v>
      </c>
      <c r="AA346">
        <f t="shared" si="99"/>
        <v>2.0512742517765288</v>
      </c>
      <c r="AB346">
        <f t="shared" si="100"/>
        <v>0</v>
      </c>
      <c r="AC346">
        <f t="shared" si="101"/>
        <v>0</v>
      </c>
      <c r="AD346">
        <f t="shared" si="102"/>
        <v>8.3000000000000007</v>
      </c>
      <c r="AE346">
        <f t="shared" si="103"/>
        <v>2.0512742517765288</v>
      </c>
      <c r="AF346">
        <f t="shared" si="104"/>
        <v>0</v>
      </c>
      <c r="AG346">
        <f t="shared" si="105"/>
        <v>0</v>
      </c>
    </row>
    <row r="347" spans="19:33" x14ac:dyDescent="0.25">
      <c r="S347">
        <f t="shared" si="93"/>
        <v>14</v>
      </c>
      <c r="T347">
        <f t="shared" si="94"/>
        <v>16</v>
      </c>
      <c r="U347">
        <f t="shared" si="95"/>
        <v>328</v>
      </c>
      <c r="V347">
        <f t="shared" si="96"/>
        <v>30.76661670099918</v>
      </c>
      <c r="Y347">
        <f t="shared" si="98"/>
        <v>8.3000000000000007</v>
      </c>
      <c r="Z347">
        <f t="shared" si="97"/>
        <v>0</v>
      </c>
      <c r="AA347">
        <f t="shared" si="99"/>
        <v>2.0512742517765288</v>
      </c>
      <c r="AB347">
        <f t="shared" si="100"/>
        <v>0</v>
      </c>
      <c r="AC347">
        <f t="shared" si="101"/>
        <v>0</v>
      </c>
      <c r="AD347">
        <f t="shared" si="102"/>
        <v>8.3000000000000007</v>
      </c>
      <c r="AE347">
        <f t="shared" si="103"/>
        <v>2.0512742517765288</v>
      </c>
      <c r="AF347">
        <f t="shared" si="104"/>
        <v>0</v>
      </c>
      <c r="AG347">
        <f t="shared" si="105"/>
        <v>0</v>
      </c>
    </row>
    <row r="348" spans="19:33" x14ac:dyDescent="0.25">
      <c r="S348">
        <f t="shared" si="93"/>
        <v>14</v>
      </c>
      <c r="T348">
        <f t="shared" si="94"/>
        <v>17</v>
      </c>
      <c r="U348">
        <f t="shared" si="95"/>
        <v>329</v>
      </c>
      <c r="V348">
        <f t="shared" si="96"/>
        <v>30.76661670099918</v>
      </c>
      <c r="Y348">
        <f t="shared" si="98"/>
        <v>8.3000000000000007</v>
      </c>
      <c r="Z348">
        <f t="shared" si="97"/>
        <v>0</v>
      </c>
      <c r="AA348">
        <f t="shared" si="99"/>
        <v>2.0512742517765288</v>
      </c>
      <c r="AB348">
        <f t="shared" si="100"/>
        <v>0</v>
      </c>
      <c r="AC348">
        <f t="shared" si="101"/>
        <v>0</v>
      </c>
      <c r="AD348">
        <f t="shared" si="102"/>
        <v>8.3000000000000007</v>
      </c>
      <c r="AE348">
        <f t="shared" si="103"/>
        <v>2.0512742517765288</v>
      </c>
      <c r="AF348">
        <f t="shared" si="104"/>
        <v>0</v>
      </c>
      <c r="AG348">
        <f t="shared" si="105"/>
        <v>0</v>
      </c>
    </row>
    <row r="349" spans="19:33" x14ac:dyDescent="0.25">
      <c r="S349">
        <f t="shared" si="93"/>
        <v>14</v>
      </c>
      <c r="T349">
        <f t="shared" si="94"/>
        <v>18</v>
      </c>
      <c r="U349">
        <f t="shared" si="95"/>
        <v>330</v>
      </c>
      <c r="V349">
        <f t="shared" si="96"/>
        <v>30.76661670099918</v>
      </c>
      <c r="Y349">
        <f t="shared" si="98"/>
        <v>8.3000000000000007</v>
      </c>
      <c r="Z349">
        <f t="shared" si="97"/>
        <v>0</v>
      </c>
      <c r="AA349">
        <f t="shared" si="99"/>
        <v>2.0512742517765288</v>
      </c>
      <c r="AB349">
        <f t="shared" si="100"/>
        <v>0</v>
      </c>
      <c r="AC349">
        <f t="shared" si="101"/>
        <v>0</v>
      </c>
      <c r="AD349">
        <f t="shared" si="102"/>
        <v>8.3000000000000007</v>
      </c>
      <c r="AE349">
        <f t="shared" si="103"/>
        <v>2.0512742517765288</v>
      </c>
      <c r="AF349">
        <f t="shared" si="104"/>
        <v>0</v>
      </c>
      <c r="AG349">
        <f t="shared" si="105"/>
        <v>0</v>
      </c>
    </row>
    <row r="350" spans="19:33" x14ac:dyDescent="0.25">
      <c r="S350">
        <f t="shared" si="93"/>
        <v>14</v>
      </c>
      <c r="T350">
        <f t="shared" si="94"/>
        <v>19</v>
      </c>
      <c r="U350">
        <f t="shared" si="95"/>
        <v>331</v>
      </c>
      <c r="V350">
        <f t="shared" si="96"/>
        <v>30.76661670099918</v>
      </c>
      <c r="Y350">
        <f t="shared" si="98"/>
        <v>8.3000000000000007</v>
      </c>
      <c r="Z350">
        <f t="shared" si="97"/>
        <v>0</v>
      </c>
      <c r="AA350">
        <f t="shared" si="99"/>
        <v>2.0512742517765288</v>
      </c>
      <c r="AB350">
        <f t="shared" si="100"/>
        <v>0</v>
      </c>
      <c r="AC350">
        <f t="shared" si="101"/>
        <v>0</v>
      </c>
      <c r="AD350">
        <f t="shared" si="102"/>
        <v>8.3000000000000007</v>
      </c>
      <c r="AE350">
        <f t="shared" si="103"/>
        <v>2.0512742517765288</v>
      </c>
      <c r="AF350">
        <f t="shared" si="104"/>
        <v>0</v>
      </c>
      <c r="AG350">
        <f t="shared" si="105"/>
        <v>0</v>
      </c>
    </row>
    <row r="351" spans="19:33" x14ac:dyDescent="0.25">
      <c r="S351">
        <f t="shared" si="93"/>
        <v>14</v>
      </c>
      <c r="T351">
        <f t="shared" si="94"/>
        <v>20</v>
      </c>
      <c r="U351">
        <f t="shared" si="95"/>
        <v>332</v>
      </c>
      <c r="V351">
        <f t="shared" si="96"/>
        <v>30.76661670099918</v>
      </c>
      <c r="Y351">
        <f t="shared" si="98"/>
        <v>8.3000000000000007</v>
      </c>
      <c r="Z351">
        <f t="shared" si="97"/>
        <v>0</v>
      </c>
      <c r="AA351">
        <f t="shared" si="99"/>
        <v>2.0512742517765288</v>
      </c>
      <c r="AB351">
        <f t="shared" si="100"/>
        <v>0</v>
      </c>
      <c r="AC351">
        <f t="shared" si="101"/>
        <v>0</v>
      </c>
      <c r="AD351">
        <f t="shared" si="102"/>
        <v>8.3000000000000007</v>
      </c>
      <c r="AE351">
        <f t="shared" si="103"/>
        <v>2.0512742517765288</v>
      </c>
      <c r="AF351">
        <f t="shared" si="104"/>
        <v>0</v>
      </c>
      <c r="AG351">
        <f t="shared" si="105"/>
        <v>0</v>
      </c>
    </row>
    <row r="352" spans="19:33" x14ac:dyDescent="0.25">
      <c r="S352">
        <f t="shared" si="93"/>
        <v>14</v>
      </c>
      <c r="T352">
        <f t="shared" si="94"/>
        <v>21</v>
      </c>
      <c r="U352">
        <f t="shared" si="95"/>
        <v>333</v>
      </c>
      <c r="V352">
        <f t="shared" si="96"/>
        <v>30.76661670099918</v>
      </c>
      <c r="Y352">
        <f t="shared" si="98"/>
        <v>8.3000000000000007</v>
      </c>
      <c r="Z352">
        <f t="shared" si="97"/>
        <v>0</v>
      </c>
      <c r="AA352">
        <f t="shared" si="99"/>
        <v>2.0512742517765288</v>
      </c>
      <c r="AB352">
        <f t="shared" si="100"/>
        <v>0</v>
      </c>
      <c r="AC352">
        <f t="shared" si="101"/>
        <v>0</v>
      </c>
      <c r="AD352">
        <f t="shared" si="102"/>
        <v>8.3000000000000007</v>
      </c>
      <c r="AE352">
        <f t="shared" si="103"/>
        <v>2.0512742517765288</v>
      </c>
      <c r="AF352">
        <f t="shared" si="104"/>
        <v>0</v>
      </c>
      <c r="AG352">
        <f t="shared" si="105"/>
        <v>0</v>
      </c>
    </row>
    <row r="353" spans="19:33" x14ac:dyDescent="0.25">
      <c r="S353">
        <f t="shared" si="93"/>
        <v>14</v>
      </c>
      <c r="T353">
        <f t="shared" si="94"/>
        <v>22</v>
      </c>
      <c r="U353">
        <f t="shared" si="95"/>
        <v>334</v>
      </c>
      <c r="V353">
        <f t="shared" si="96"/>
        <v>30.76661670099918</v>
      </c>
      <c r="Y353">
        <f t="shared" si="98"/>
        <v>8.3000000000000007</v>
      </c>
      <c r="Z353">
        <f t="shared" si="97"/>
        <v>0</v>
      </c>
      <c r="AA353">
        <f t="shared" si="99"/>
        <v>2.0512742517765288</v>
      </c>
      <c r="AB353">
        <f t="shared" si="100"/>
        <v>0</v>
      </c>
      <c r="AC353">
        <f t="shared" si="101"/>
        <v>0</v>
      </c>
      <c r="AD353">
        <f t="shared" si="102"/>
        <v>8.3000000000000007</v>
      </c>
      <c r="AE353">
        <f t="shared" si="103"/>
        <v>2.0512742517765288</v>
      </c>
      <c r="AF353">
        <f t="shared" si="104"/>
        <v>0</v>
      </c>
      <c r="AG353">
        <f t="shared" si="105"/>
        <v>0</v>
      </c>
    </row>
    <row r="354" spans="19:33" x14ac:dyDescent="0.25">
      <c r="S354">
        <f t="shared" si="93"/>
        <v>14</v>
      </c>
      <c r="T354">
        <f t="shared" si="94"/>
        <v>23</v>
      </c>
      <c r="U354">
        <f t="shared" si="95"/>
        <v>335</v>
      </c>
      <c r="V354">
        <f t="shared" si="96"/>
        <v>30.76661670099918</v>
      </c>
      <c r="Y354">
        <f t="shared" si="98"/>
        <v>8.3000000000000007</v>
      </c>
      <c r="Z354">
        <f t="shared" si="97"/>
        <v>0</v>
      </c>
      <c r="AA354">
        <f t="shared" si="99"/>
        <v>2.0512742517765288</v>
      </c>
      <c r="AB354">
        <f t="shared" si="100"/>
        <v>0</v>
      </c>
      <c r="AC354">
        <f t="shared" si="101"/>
        <v>0</v>
      </c>
      <c r="AD354">
        <f t="shared" si="102"/>
        <v>8.3000000000000007</v>
      </c>
      <c r="AE354">
        <f t="shared" si="103"/>
        <v>2.0512742517765288</v>
      </c>
      <c r="AF354">
        <f t="shared" si="104"/>
        <v>0</v>
      </c>
      <c r="AG354">
        <f t="shared" si="105"/>
        <v>0</v>
      </c>
    </row>
    <row r="355" spans="19:33" x14ac:dyDescent="0.25">
      <c r="S355">
        <f t="shared" si="93"/>
        <v>14</v>
      </c>
      <c r="T355">
        <f t="shared" si="94"/>
        <v>24</v>
      </c>
      <c r="U355">
        <f t="shared" si="95"/>
        <v>336</v>
      </c>
      <c r="V355">
        <f t="shared" si="96"/>
        <v>30.76661670099918</v>
      </c>
      <c r="Y355">
        <f t="shared" si="98"/>
        <v>8.3000000000000007</v>
      </c>
      <c r="Z355">
        <f t="shared" si="97"/>
        <v>0</v>
      </c>
      <c r="AA355">
        <f t="shared" si="99"/>
        <v>2.0512742517765288</v>
      </c>
      <c r="AB355">
        <f t="shared" si="100"/>
        <v>0</v>
      </c>
      <c r="AC355">
        <f t="shared" si="101"/>
        <v>0</v>
      </c>
      <c r="AD355">
        <f t="shared" si="102"/>
        <v>8.3000000000000007</v>
      </c>
      <c r="AE355">
        <f t="shared" si="103"/>
        <v>2.0512742517765288</v>
      </c>
      <c r="AF355">
        <f t="shared" si="104"/>
        <v>0</v>
      </c>
      <c r="AG355">
        <f t="shared" si="105"/>
        <v>0</v>
      </c>
    </row>
    <row r="356" spans="19:33" x14ac:dyDescent="0.25">
      <c r="S356">
        <f t="shared" si="93"/>
        <v>15</v>
      </c>
      <c r="T356">
        <f t="shared" si="94"/>
        <v>1</v>
      </c>
      <c r="U356">
        <f t="shared" si="95"/>
        <v>337</v>
      </c>
      <c r="V356">
        <f t="shared" si="96"/>
        <v>30.76661670099918</v>
      </c>
      <c r="Y356">
        <f t="shared" si="98"/>
        <v>8.3000000000000007</v>
      </c>
      <c r="Z356">
        <f t="shared" si="97"/>
        <v>0</v>
      </c>
      <c r="AA356">
        <f t="shared" si="99"/>
        <v>2.0512742517765288</v>
      </c>
      <c r="AB356">
        <f t="shared" si="100"/>
        <v>0</v>
      </c>
      <c r="AC356">
        <f t="shared" si="101"/>
        <v>0</v>
      </c>
      <c r="AD356">
        <f t="shared" si="102"/>
        <v>8.3000000000000007</v>
      </c>
      <c r="AE356">
        <f t="shared" si="103"/>
        <v>2.0512742517765288</v>
      </c>
      <c r="AF356">
        <f t="shared" si="104"/>
        <v>0</v>
      </c>
      <c r="AG356">
        <f t="shared" si="105"/>
        <v>0</v>
      </c>
    </row>
    <row r="357" spans="19:33" x14ac:dyDescent="0.25">
      <c r="S357">
        <f t="shared" si="93"/>
        <v>15</v>
      </c>
      <c r="T357">
        <f t="shared" si="94"/>
        <v>2</v>
      </c>
      <c r="U357">
        <f t="shared" si="95"/>
        <v>338</v>
      </c>
      <c r="V357">
        <f t="shared" si="96"/>
        <v>30.76661670099918</v>
      </c>
      <c r="Y357">
        <f t="shared" si="98"/>
        <v>8.3000000000000007</v>
      </c>
      <c r="Z357">
        <f t="shared" si="97"/>
        <v>0</v>
      </c>
      <c r="AA357">
        <f t="shared" si="99"/>
        <v>2.0512742517765288</v>
      </c>
      <c r="AB357">
        <f t="shared" si="100"/>
        <v>0</v>
      </c>
      <c r="AC357">
        <f t="shared" si="101"/>
        <v>0</v>
      </c>
      <c r="AD357">
        <f t="shared" si="102"/>
        <v>8.3000000000000007</v>
      </c>
      <c r="AE357">
        <f t="shared" si="103"/>
        <v>2.0512742517765288</v>
      </c>
      <c r="AF357">
        <f t="shared" si="104"/>
        <v>0</v>
      </c>
      <c r="AG357">
        <f t="shared" si="105"/>
        <v>0</v>
      </c>
    </row>
    <row r="358" spans="19:33" x14ac:dyDescent="0.25">
      <c r="S358">
        <f t="shared" si="93"/>
        <v>15</v>
      </c>
      <c r="T358">
        <f t="shared" si="94"/>
        <v>3</v>
      </c>
      <c r="U358">
        <f t="shared" si="95"/>
        <v>339</v>
      </c>
      <c r="V358">
        <f t="shared" si="96"/>
        <v>30.76661670099918</v>
      </c>
      <c r="Y358">
        <f t="shared" si="98"/>
        <v>8.3000000000000007</v>
      </c>
      <c r="Z358">
        <f t="shared" si="97"/>
        <v>0</v>
      </c>
      <c r="AA358">
        <f t="shared" si="99"/>
        <v>2.0512742517765288</v>
      </c>
      <c r="AB358">
        <f t="shared" si="100"/>
        <v>0</v>
      </c>
      <c r="AC358">
        <f t="shared" si="101"/>
        <v>0</v>
      </c>
      <c r="AD358">
        <f t="shared" si="102"/>
        <v>8.3000000000000007</v>
      </c>
      <c r="AE358">
        <f t="shared" si="103"/>
        <v>2.0512742517765288</v>
      </c>
      <c r="AF358">
        <f t="shared" si="104"/>
        <v>0</v>
      </c>
      <c r="AG358">
        <f t="shared" si="105"/>
        <v>0</v>
      </c>
    </row>
    <row r="359" spans="19:33" x14ac:dyDescent="0.25">
      <c r="S359">
        <f t="shared" si="93"/>
        <v>15</v>
      </c>
      <c r="T359">
        <f t="shared" si="94"/>
        <v>4</v>
      </c>
      <c r="U359">
        <f t="shared" si="95"/>
        <v>340</v>
      </c>
      <c r="V359">
        <f t="shared" si="96"/>
        <v>30.76661670099918</v>
      </c>
      <c r="Y359">
        <f t="shared" si="98"/>
        <v>8.3000000000000007</v>
      </c>
      <c r="Z359">
        <f t="shared" si="97"/>
        <v>0</v>
      </c>
      <c r="AA359">
        <f t="shared" si="99"/>
        <v>2.0512742517765288</v>
      </c>
      <c r="AB359">
        <f t="shared" si="100"/>
        <v>0</v>
      </c>
      <c r="AC359">
        <f t="shared" si="101"/>
        <v>0</v>
      </c>
      <c r="AD359">
        <f t="shared" si="102"/>
        <v>8.3000000000000007</v>
      </c>
      <c r="AE359">
        <f t="shared" si="103"/>
        <v>2.0512742517765288</v>
      </c>
      <c r="AF359">
        <f t="shared" si="104"/>
        <v>0</v>
      </c>
      <c r="AG359">
        <f t="shared" si="105"/>
        <v>0</v>
      </c>
    </row>
    <row r="360" spans="19:33" x14ac:dyDescent="0.25">
      <c r="S360">
        <f t="shared" si="93"/>
        <v>15</v>
      </c>
      <c r="T360">
        <f t="shared" si="94"/>
        <v>5</v>
      </c>
      <c r="U360">
        <f t="shared" si="95"/>
        <v>341</v>
      </c>
      <c r="V360">
        <f t="shared" si="96"/>
        <v>30.76661670099918</v>
      </c>
      <c r="Y360">
        <f t="shared" si="98"/>
        <v>8.3000000000000007</v>
      </c>
      <c r="Z360">
        <f t="shared" si="97"/>
        <v>0</v>
      </c>
      <c r="AA360">
        <f t="shared" si="99"/>
        <v>2.0512742517765288</v>
      </c>
      <c r="AB360">
        <f t="shared" si="100"/>
        <v>0</v>
      </c>
      <c r="AC360">
        <f t="shared" si="101"/>
        <v>0</v>
      </c>
      <c r="AD360">
        <f t="shared" si="102"/>
        <v>8.3000000000000007</v>
      </c>
      <c r="AE360">
        <f t="shared" si="103"/>
        <v>2.0512742517765288</v>
      </c>
      <c r="AF360">
        <f t="shared" si="104"/>
        <v>0</v>
      </c>
      <c r="AG360">
        <f t="shared" si="105"/>
        <v>0</v>
      </c>
    </row>
    <row r="361" spans="19:33" x14ac:dyDescent="0.25">
      <c r="S361">
        <f t="shared" si="93"/>
        <v>15</v>
      </c>
      <c r="T361">
        <f t="shared" si="94"/>
        <v>6</v>
      </c>
      <c r="U361">
        <f t="shared" si="95"/>
        <v>342</v>
      </c>
      <c r="V361">
        <f t="shared" si="96"/>
        <v>30.76661670099918</v>
      </c>
      <c r="Y361">
        <f t="shared" si="98"/>
        <v>8.3000000000000007</v>
      </c>
      <c r="Z361">
        <f t="shared" si="97"/>
        <v>0</v>
      </c>
      <c r="AA361">
        <f t="shared" si="99"/>
        <v>2.0512742517765288</v>
      </c>
      <c r="AB361">
        <f t="shared" si="100"/>
        <v>0</v>
      </c>
      <c r="AC361">
        <f t="shared" si="101"/>
        <v>0</v>
      </c>
      <c r="AD361">
        <f t="shared" si="102"/>
        <v>8.3000000000000007</v>
      </c>
      <c r="AE361">
        <f t="shared" si="103"/>
        <v>2.0512742517765288</v>
      </c>
      <c r="AF361">
        <f t="shared" si="104"/>
        <v>0</v>
      </c>
      <c r="AG361">
        <f t="shared" si="105"/>
        <v>0</v>
      </c>
    </row>
    <row r="362" spans="19:33" x14ac:dyDescent="0.25">
      <c r="S362">
        <f t="shared" si="93"/>
        <v>15</v>
      </c>
      <c r="T362">
        <f t="shared" si="94"/>
        <v>7</v>
      </c>
      <c r="U362">
        <f t="shared" si="95"/>
        <v>343</v>
      </c>
      <c r="V362">
        <f t="shared" si="96"/>
        <v>30.76661670099918</v>
      </c>
      <c r="Y362">
        <f t="shared" si="98"/>
        <v>8.3000000000000007</v>
      </c>
      <c r="Z362">
        <f t="shared" si="97"/>
        <v>0</v>
      </c>
      <c r="AA362">
        <f t="shared" si="99"/>
        <v>2.0512742517765288</v>
      </c>
      <c r="AB362">
        <f t="shared" si="100"/>
        <v>0</v>
      </c>
      <c r="AC362">
        <f t="shared" si="101"/>
        <v>0</v>
      </c>
      <c r="AD362">
        <f t="shared" si="102"/>
        <v>8.3000000000000007</v>
      </c>
      <c r="AE362">
        <f t="shared" si="103"/>
        <v>2.0512742517765288</v>
      </c>
      <c r="AF362">
        <f t="shared" si="104"/>
        <v>0</v>
      </c>
      <c r="AG362">
        <f t="shared" si="105"/>
        <v>0</v>
      </c>
    </row>
    <row r="363" spans="19:33" x14ac:dyDescent="0.25">
      <c r="S363">
        <f t="shared" si="93"/>
        <v>15</v>
      </c>
      <c r="T363">
        <f t="shared" si="94"/>
        <v>8</v>
      </c>
      <c r="U363">
        <f t="shared" si="95"/>
        <v>344</v>
      </c>
      <c r="V363">
        <f t="shared" si="96"/>
        <v>30.76661670099918</v>
      </c>
      <c r="Y363">
        <f t="shared" si="98"/>
        <v>8.3000000000000007</v>
      </c>
      <c r="Z363">
        <f t="shared" si="97"/>
        <v>0</v>
      </c>
      <c r="AA363">
        <f t="shared" si="99"/>
        <v>2.0512742517765288</v>
      </c>
      <c r="AB363">
        <f t="shared" si="100"/>
        <v>0</v>
      </c>
      <c r="AC363">
        <f t="shared" si="101"/>
        <v>0</v>
      </c>
      <c r="AD363">
        <f t="shared" si="102"/>
        <v>8.3000000000000007</v>
      </c>
      <c r="AE363">
        <f t="shared" si="103"/>
        <v>2.0512742517765288</v>
      </c>
      <c r="AF363">
        <f t="shared" si="104"/>
        <v>0</v>
      </c>
      <c r="AG363">
        <f t="shared" si="105"/>
        <v>0</v>
      </c>
    </row>
    <row r="364" spans="19:33" x14ac:dyDescent="0.25">
      <c r="S364">
        <f t="shared" si="93"/>
        <v>15</v>
      </c>
      <c r="T364">
        <f t="shared" si="94"/>
        <v>9</v>
      </c>
      <c r="U364">
        <f t="shared" si="95"/>
        <v>345</v>
      </c>
      <c r="V364">
        <f t="shared" si="96"/>
        <v>30.76661670099918</v>
      </c>
      <c r="Y364">
        <f t="shared" si="98"/>
        <v>8.3000000000000007</v>
      </c>
      <c r="Z364">
        <f t="shared" si="97"/>
        <v>0</v>
      </c>
      <c r="AA364">
        <f t="shared" si="99"/>
        <v>2.0512742517765288</v>
      </c>
      <c r="AB364">
        <f t="shared" si="100"/>
        <v>0</v>
      </c>
      <c r="AC364">
        <f t="shared" si="101"/>
        <v>0</v>
      </c>
      <c r="AD364">
        <f t="shared" si="102"/>
        <v>8.3000000000000007</v>
      </c>
      <c r="AE364">
        <f t="shared" si="103"/>
        <v>2.0512742517765288</v>
      </c>
      <c r="AF364">
        <f t="shared" si="104"/>
        <v>0</v>
      </c>
      <c r="AG364">
        <f t="shared" si="105"/>
        <v>0</v>
      </c>
    </row>
    <row r="365" spans="19:33" x14ac:dyDescent="0.25">
      <c r="S365">
        <f t="shared" ref="S365:S428" si="106">S341+1</f>
        <v>15</v>
      </c>
      <c r="T365">
        <f t="shared" ref="T365:T428" si="107">T341</f>
        <v>10</v>
      </c>
      <c r="U365">
        <f t="shared" si="95"/>
        <v>346</v>
      </c>
      <c r="V365">
        <f t="shared" si="96"/>
        <v>30.76661670099918</v>
      </c>
      <c r="Y365">
        <f t="shared" si="98"/>
        <v>8.3000000000000007</v>
      </c>
      <c r="Z365">
        <f t="shared" si="97"/>
        <v>0</v>
      </c>
      <c r="AA365">
        <f t="shared" si="99"/>
        <v>2.0512742517765288</v>
      </c>
      <c r="AB365">
        <f t="shared" si="100"/>
        <v>0</v>
      </c>
      <c r="AC365">
        <f t="shared" si="101"/>
        <v>0</v>
      </c>
      <c r="AD365">
        <f t="shared" si="102"/>
        <v>8.3000000000000007</v>
      </c>
      <c r="AE365">
        <f t="shared" si="103"/>
        <v>2.0512742517765288</v>
      </c>
      <c r="AF365">
        <f t="shared" si="104"/>
        <v>0</v>
      </c>
      <c r="AG365">
        <f t="shared" si="105"/>
        <v>0</v>
      </c>
    </row>
    <row r="366" spans="19:33" x14ac:dyDescent="0.25">
      <c r="S366">
        <f t="shared" si="106"/>
        <v>15</v>
      </c>
      <c r="T366">
        <f t="shared" si="107"/>
        <v>11</v>
      </c>
      <c r="U366">
        <f t="shared" si="95"/>
        <v>347</v>
      </c>
      <c r="V366">
        <f t="shared" si="96"/>
        <v>30.76661670099918</v>
      </c>
      <c r="Y366">
        <f t="shared" si="98"/>
        <v>8.3000000000000007</v>
      </c>
      <c r="Z366">
        <f t="shared" si="97"/>
        <v>0</v>
      </c>
      <c r="AA366">
        <f t="shared" si="99"/>
        <v>2.0512742517765288</v>
      </c>
      <c r="AB366">
        <f t="shared" si="100"/>
        <v>0</v>
      </c>
      <c r="AC366">
        <f t="shared" si="101"/>
        <v>0</v>
      </c>
      <c r="AD366">
        <f t="shared" si="102"/>
        <v>8.3000000000000007</v>
      </c>
      <c r="AE366">
        <f t="shared" si="103"/>
        <v>2.0512742517765288</v>
      </c>
      <c r="AF366">
        <f t="shared" si="104"/>
        <v>0</v>
      </c>
      <c r="AG366">
        <f t="shared" si="105"/>
        <v>0</v>
      </c>
    </row>
    <row r="367" spans="19:33" x14ac:dyDescent="0.25">
      <c r="S367">
        <f t="shared" si="106"/>
        <v>15</v>
      </c>
      <c r="T367">
        <f t="shared" si="107"/>
        <v>12</v>
      </c>
      <c r="U367">
        <f t="shared" si="95"/>
        <v>348</v>
      </c>
      <c r="V367">
        <f t="shared" si="96"/>
        <v>30.76661670099918</v>
      </c>
      <c r="Y367">
        <f t="shared" si="98"/>
        <v>8.3000000000000007</v>
      </c>
      <c r="Z367">
        <f t="shared" si="97"/>
        <v>0</v>
      </c>
      <c r="AA367">
        <f t="shared" si="99"/>
        <v>2.0512742517765288</v>
      </c>
      <c r="AB367">
        <f t="shared" si="100"/>
        <v>0</v>
      </c>
      <c r="AC367">
        <f t="shared" si="101"/>
        <v>0</v>
      </c>
      <c r="AD367">
        <f t="shared" si="102"/>
        <v>8.3000000000000007</v>
      </c>
      <c r="AE367">
        <f t="shared" si="103"/>
        <v>2.0512742517765288</v>
      </c>
      <c r="AF367">
        <f t="shared" si="104"/>
        <v>0</v>
      </c>
      <c r="AG367">
        <f t="shared" si="105"/>
        <v>0</v>
      </c>
    </row>
    <row r="368" spans="19:33" x14ac:dyDescent="0.25">
      <c r="S368">
        <f t="shared" si="106"/>
        <v>15</v>
      </c>
      <c r="T368">
        <f t="shared" si="107"/>
        <v>13</v>
      </c>
      <c r="U368">
        <f t="shared" si="95"/>
        <v>349</v>
      </c>
      <c r="V368">
        <f t="shared" si="96"/>
        <v>30.76661670099918</v>
      </c>
      <c r="Y368">
        <f t="shared" si="98"/>
        <v>8.3000000000000007</v>
      </c>
      <c r="Z368">
        <f t="shared" si="97"/>
        <v>0</v>
      </c>
      <c r="AA368">
        <f t="shared" si="99"/>
        <v>2.0512742517765288</v>
      </c>
      <c r="AB368">
        <f t="shared" si="100"/>
        <v>0</v>
      </c>
      <c r="AC368">
        <f t="shared" si="101"/>
        <v>0</v>
      </c>
      <c r="AD368">
        <f t="shared" si="102"/>
        <v>8.3000000000000007</v>
      </c>
      <c r="AE368">
        <f t="shared" si="103"/>
        <v>2.0512742517765288</v>
      </c>
      <c r="AF368">
        <f t="shared" si="104"/>
        <v>0</v>
      </c>
      <c r="AG368">
        <f t="shared" si="105"/>
        <v>0</v>
      </c>
    </row>
    <row r="369" spans="19:33" x14ac:dyDescent="0.25">
      <c r="S369">
        <f t="shared" si="106"/>
        <v>15</v>
      </c>
      <c r="T369">
        <f t="shared" si="107"/>
        <v>14</v>
      </c>
      <c r="U369">
        <f t="shared" si="95"/>
        <v>350</v>
      </c>
      <c r="V369">
        <f t="shared" si="96"/>
        <v>30.76661670099918</v>
      </c>
      <c r="Y369">
        <f t="shared" si="98"/>
        <v>8.3000000000000007</v>
      </c>
      <c r="Z369">
        <f t="shared" si="97"/>
        <v>0</v>
      </c>
      <c r="AA369">
        <f t="shared" si="99"/>
        <v>2.0512742517765288</v>
      </c>
      <c r="AB369">
        <f t="shared" si="100"/>
        <v>0</v>
      </c>
      <c r="AC369">
        <f t="shared" si="101"/>
        <v>0</v>
      </c>
      <c r="AD369">
        <f t="shared" si="102"/>
        <v>8.3000000000000007</v>
      </c>
      <c r="AE369">
        <f t="shared" si="103"/>
        <v>2.0512742517765288</v>
      </c>
      <c r="AF369">
        <f t="shared" si="104"/>
        <v>0</v>
      </c>
      <c r="AG369">
        <f t="shared" si="105"/>
        <v>0</v>
      </c>
    </row>
    <row r="370" spans="19:33" x14ac:dyDescent="0.25">
      <c r="S370">
        <f t="shared" si="106"/>
        <v>15</v>
      </c>
      <c r="T370">
        <f t="shared" si="107"/>
        <v>15</v>
      </c>
      <c r="U370">
        <f t="shared" si="95"/>
        <v>351</v>
      </c>
      <c r="V370">
        <f t="shared" si="96"/>
        <v>30.76661670099918</v>
      </c>
      <c r="Y370">
        <f t="shared" si="98"/>
        <v>8.3000000000000007</v>
      </c>
      <c r="Z370">
        <f t="shared" si="97"/>
        <v>0</v>
      </c>
      <c r="AA370">
        <f t="shared" si="99"/>
        <v>2.0512742517765288</v>
      </c>
      <c r="AB370">
        <f t="shared" si="100"/>
        <v>0</v>
      </c>
      <c r="AC370">
        <f t="shared" si="101"/>
        <v>0</v>
      </c>
      <c r="AD370">
        <f t="shared" si="102"/>
        <v>8.3000000000000007</v>
      </c>
      <c r="AE370">
        <f t="shared" si="103"/>
        <v>2.0512742517765288</v>
      </c>
      <c r="AF370">
        <f t="shared" si="104"/>
        <v>0</v>
      </c>
      <c r="AG370">
        <f t="shared" si="105"/>
        <v>0</v>
      </c>
    </row>
    <row r="371" spans="19:33" x14ac:dyDescent="0.25">
      <c r="S371">
        <f t="shared" si="106"/>
        <v>15</v>
      </c>
      <c r="T371">
        <f t="shared" si="107"/>
        <v>16</v>
      </c>
      <c r="U371">
        <f t="shared" si="95"/>
        <v>352</v>
      </c>
      <c r="V371">
        <f t="shared" si="96"/>
        <v>30.76661670099918</v>
      </c>
      <c r="Y371">
        <f t="shared" si="98"/>
        <v>8.3000000000000007</v>
      </c>
      <c r="Z371">
        <f t="shared" si="97"/>
        <v>0</v>
      </c>
      <c r="AA371">
        <f t="shared" si="99"/>
        <v>2.0512742517765288</v>
      </c>
      <c r="AB371">
        <f t="shared" si="100"/>
        <v>0</v>
      </c>
      <c r="AC371">
        <f t="shared" si="101"/>
        <v>0</v>
      </c>
      <c r="AD371">
        <f t="shared" si="102"/>
        <v>8.3000000000000007</v>
      </c>
      <c r="AE371">
        <f t="shared" si="103"/>
        <v>2.0512742517765288</v>
      </c>
      <c r="AF371">
        <f t="shared" si="104"/>
        <v>0</v>
      </c>
      <c r="AG371">
        <f t="shared" si="105"/>
        <v>0</v>
      </c>
    </row>
    <row r="372" spans="19:33" x14ac:dyDescent="0.25">
      <c r="S372">
        <f t="shared" si="106"/>
        <v>15</v>
      </c>
      <c r="T372">
        <f t="shared" si="107"/>
        <v>17</v>
      </c>
      <c r="U372">
        <f t="shared" ref="U372:U435" si="108">(S372-1)*24+T372</f>
        <v>353</v>
      </c>
      <c r="V372">
        <f t="shared" ref="V372:V435" si="109">V371</f>
        <v>30.76661670099918</v>
      </c>
      <c r="Y372">
        <f t="shared" si="98"/>
        <v>8.3000000000000007</v>
      </c>
      <c r="Z372">
        <f t="shared" ref="Z372:Z435" si="110">(V373-V372)*43560/3600</f>
        <v>0</v>
      </c>
      <c r="AA372">
        <f t="shared" si="99"/>
        <v>2.0512742517765288</v>
      </c>
      <c r="AB372">
        <f t="shared" si="100"/>
        <v>0</v>
      </c>
      <c r="AC372">
        <f t="shared" si="101"/>
        <v>0</v>
      </c>
      <c r="AD372">
        <f t="shared" si="102"/>
        <v>8.3000000000000007</v>
      </c>
      <c r="AE372">
        <f t="shared" si="103"/>
        <v>2.0512742517765288</v>
      </c>
      <c r="AF372">
        <f t="shared" si="104"/>
        <v>0</v>
      </c>
      <c r="AG372">
        <f t="shared" si="105"/>
        <v>0</v>
      </c>
    </row>
    <row r="373" spans="19:33" x14ac:dyDescent="0.25">
      <c r="S373">
        <f t="shared" si="106"/>
        <v>15</v>
      </c>
      <c r="T373">
        <f t="shared" si="107"/>
        <v>18</v>
      </c>
      <c r="U373">
        <f t="shared" si="108"/>
        <v>354</v>
      </c>
      <c r="V373">
        <f t="shared" si="109"/>
        <v>30.76661670099918</v>
      </c>
      <c r="Y373">
        <f t="shared" si="98"/>
        <v>8.3000000000000007</v>
      </c>
      <c r="Z373">
        <f t="shared" si="110"/>
        <v>0</v>
      </c>
      <c r="AA373">
        <f t="shared" si="99"/>
        <v>2.0512742517765288</v>
      </c>
      <c r="AB373">
        <f t="shared" si="100"/>
        <v>0</v>
      </c>
      <c r="AC373">
        <f t="shared" si="101"/>
        <v>0</v>
      </c>
      <c r="AD373">
        <f t="shared" si="102"/>
        <v>8.3000000000000007</v>
      </c>
      <c r="AE373">
        <f t="shared" si="103"/>
        <v>2.0512742517765288</v>
      </c>
      <c r="AF373">
        <f t="shared" si="104"/>
        <v>0</v>
      </c>
      <c r="AG373">
        <f t="shared" si="105"/>
        <v>0</v>
      </c>
    </row>
    <row r="374" spans="19:33" x14ac:dyDescent="0.25">
      <c r="S374">
        <f t="shared" si="106"/>
        <v>15</v>
      </c>
      <c r="T374">
        <f t="shared" si="107"/>
        <v>19</v>
      </c>
      <c r="U374">
        <f t="shared" si="108"/>
        <v>355</v>
      </c>
      <c r="V374">
        <f t="shared" si="109"/>
        <v>30.76661670099918</v>
      </c>
      <c r="Y374">
        <f t="shared" si="98"/>
        <v>8.3000000000000007</v>
      </c>
      <c r="Z374">
        <f t="shared" si="110"/>
        <v>0</v>
      </c>
      <c r="AA374">
        <f t="shared" si="99"/>
        <v>2.0512742517765288</v>
      </c>
      <c r="AB374">
        <f t="shared" si="100"/>
        <v>0</v>
      </c>
      <c r="AC374">
        <f t="shared" si="101"/>
        <v>0</v>
      </c>
      <c r="AD374">
        <f t="shared" si="102"/>
        <v>8.3000000000000007</v>
      </c>
      <c r="AE374">
        <f t="shared" si="103"/>
        <v>2.0512742517765288</v>
      </c>
      <c r="AF374">
        <f t="shared" si="104"/>
        <v>0</v>
      </c>
      <c r="AG374">
        <f t="shared" si="105"/>
        <v>0</v>
      </c>
    </row>
    <row r="375" spans="19:33" x14ac:dyDescent="0.25">
      <c r="S375">
        <f t="shared" si="106"/>
        <v>15</v>
      </c>
      <c r="T375">
        <f t="shared" si="107"/>
        <v>20</v>
      </c>
      <c r="U375">
        <f t="shared" si="108"/>
        <v>356</v>
      </c>
      <c r="V375">
        <f t="shared" si="109"/>
        <v>30.76661670099918</v>
      </c>
      <c r="Y375">
        <f t="shared" si="98"/>
        <v>8.3000000000000007</v>
      </c>
      <c r="Z375">
        <f t="shared" si="110"/>
        <v>0</v>
      </c>
      <c r="AA375">
        <f t="shared" si="99"/>
        <v>2.0512742517765288</v>
      </c>
      <c r="AB375">
        <f t="shared" si="100"/>
        <v>0</v>
      </c>
      <c r="AC375">
        <f t="shared" si="101"/>
        <v>0</v>
      </c>
      <c r="AD375">
        <f t="shared" si="102"/>
        <v>8.3000000000000007</v>
      </c>
      <c r="AE375">
        <f t="shared" si="103"/>
        <v>2.0512742517765288</v>
      </c>
      <c r="AF375">
        <f t="shared" si="104"/>
        <v>0</v>
      </c>
      <c r="AG375">
        <f t="shared" si="105"/>
        <v>0</v>
      </c>
    </row>
    <row r="376" spans="19:33" x14ac:dyDescent="0.25">
      <c r="S376">
        <f t="shared" si="106"/>
        <v>15</v>
      </c>
      <c r="T376">
        <f t="shared" si="107"/>
        <v>21</v>
      </c>
      <c r="U376">
        <f t="shared" si="108"/>
        <v>357</v>
      </c>
      <c r="V376">
        <f t="shared" si="109"/>
        <v>30.76661670099918</v>
      </c>
      <c r="Y376">
        <f t="shared" si="98"/>
        <v>8.3000000000000007</v>
      </c>
      <c r="Z376">
        <f t="shared" si="110"/>
        <v>0</v>
      </c>
      <c r="AA376">
        <f t="shared" si="99"/>
        <v>2.0512742517765288</v>
      </c>
      <c r="AB376">
        <f t="shared" si="100"/>
        <v>0</v>
      </c>
      <c r="AC376">
        <f t="shared" si="101"/>
        <v>0</v>
      </c>
      <c r="AD376">
        <f t="shared" si="102"/>
        <v>8.3000000000000007</v>
      </c>
      <c r="AE376">
        <f t="shared" si="103"/>
        <v>2.0512742517765288</v>
      </c>
      <c r="AF376">
        <f t="shared" si="104"/>
        <v>0</v>
      </c>
      <c r="AG376">
        <f t="shared" si="105"/>
        <v>0</v>
      </c>
    </row>
    <row r="377" spans="19:33" x14ac:dyDescent="0.25">
      <c r="S377">
        <f t="shared" si="106"/>
        <v>15</v>
      </c>
      <c r="T377">
        <f t="shared" si="107"/>
        <v>22</v>
      </c>
      <c r="U377">
        <f t="shared" si="108"/>
        <v>358</v>
      </c>
      <c r="V377">
        <f t="shared" si="109"/>
        <v>30.76661670099918</v>
      </c>
      <c r="Y377">
        <f t="shared" si="98"/>
        <v>8.3000000000000007</v>
      </c>
      <c r="Z377">
        <f t="shared" si="110"/>
        <v>0</v>
      </c>
      <c r="AA377">
        <f t="shared" si="99"/>
        <v>2.0512742517765288</v>
      </c>
      <c r="AB377">
        <f t="shared" si="100"/>
        <v>0</v>
      </c>
      <c r="AC377">
        <f t="shared" si="101"/>
        <v>0</v>
      </c>
      <c r="AD377">
        <f t="shared" si="102"/>
        <v>8.3000000000000007</v>
      </c>
      <c r="AE377">
        <f t="shared" si="103"/>
        <v>2.0512742517765288</v>
      </c>
      <c r="AF377">
        <f t="shared" si="104"/>
        <v>0</v>
      </c>
      <c r="AG377">
        <f t="shared" si="105"/>
        <v>0</v>
      </c>
    </row>
    <row r="378" spans="19:33" x14ac:dyDescent="0.25">
      <c r="S378">
        <f t="shared" si="106"/>
        <v>15</v>
      </c>
      <c r="T378">
        <f t="shared" si="107"/>
        <v>23</v>
      </c>
      <c r="U378">
        <f t="shared" si="108"/>
        <v>359</v>
      </c>
      <c r="V378">
        <f t="shared" si="109"/>
        <v>30.76661670099918</v>
      </c>
      <c r="Y378">
        <f t="shared" si="98"/>
        <v>8.3000000000000007</v>
      </c>
      <c r="Z378">
        <f t="shared" si="110"/>
        <v>0</v>
      </c>
      <c r="AA378">
        <f t="shared" si="99"/>
        <v>2.0512742517765288</v>
      </c>
      <c r="AB378">
        <f t="shared" si="100"/>
        <v>0</v>
      </c>
      <c r="AC378">
        <f t="shared" si="101"/>
        <v>0</v>
      </c>
      <c r="AD378">
        <f t="shared" si="102"/>
        <v>8.3000000000000007</v>
      </c>
      <c r="AE378">
        <f t="shared" si="103"/>
        <v>2.0512742517765288</v>
      </c>
      <c r="AF378">
        <f t="shared" si="104"/>
        <v>0</v>
      </c>
      <c r="AG378">
        <f t="shared" si="105"/>
        <v>0</v>
      </c>
    </row>
    <row r="379" spans="19:33" x14ac:dyDescent="0.25">
      <c r="S379">
        <f t="shared" si="106"/>
        <v>15</v>
      </c>
      <c r="T379">
        <f t="shared" si="107"/>
        <v>24</v>
      </c>
      <c r="U379">
        <f t="shared" si="108"/>
        <v>360</v>
      </c>
      <c r="V379">
        <f t="shared" si="109"/>
        <v>30.76661670099918</v>
      </c>
      <c r="Y379">
        <f t="shared" si="98"/>
        <v>8.3000000000000007</v>
      </c>
      <c r="Z379">
        <f t="shared" si="110"/>
        <v>0</v>
      </c>
      <c r="AA379">
        <f t="shared" si="99"/>
        <v>2.0512742517765288</v>
      </c>
      <c r="AB379">
        <f t="shared" si="100"/>
        <v>0</v>
      </c>
      <c r="AC379">
        <f t="shared" si="101"/>
        <v>0</v>
      </c>
      <c r="AD379">
        <f t="shared" si="102"/>
        <v>8.3000000000000007</v>
      </c>
      <c r="AE379">
        <f t="shared" si="103"/>
        <v>2.0512742517765288</v>
      </c>
      <c r="AF379">
        <f t="shared" si="104"/>
        <v>0</v>
      </c>
      <c r="AG379">
        <f t="shared" si="105"/>
        <v>0</v>
      </c>
    </row>
    <row r="380" spans="19:33" x14ac:dyDescent="0.25">
      <c r="S380">
        <f t="shared" si="106"/>
        <v>16</v>
      </c>
      <c r="T380">
        <f t="shared" si="107"/>
        <v>1</v>
      </c>
      <c r="U380">
        <f t="shared" si="108"/>
        <v>361</v>
      </c>
      <c r="V380">
        <f t="shared" si="109"/>
        <v>30.76661670099918</v>
      </c>
      <c r="Y380">
        <f t="shared" si="98"/>
        <v>8.3000000000000007</v>
      </c>
      <c r="Z380">
        <f t="shared" si="110"/>
        <v>0</v>
      </c>
      <c r="AA380">
        <f t="shared" si="99"/>
        <v>2.0512742517765288</v>
      </c>
      <c r="AB380">
        <f t="shared" si="100"/>
        <v>0</v>
      </c>
      <c r="AC380">
        <f t="shared" si="101"/>
        <v>0</v>
      </c>
      <c r="AD380">
        <f t="shared" si="102"/>
        <v>8.3000000000000007</v>
      </c>
      <c r="AE380">
        <f t="shared" si="103"/>
        <v>2.0512742517765288</v>
      </c>
      <c r="AF380">
        <f t="shared" si="104"/>
        <v>0</v>
      </c>
      <c r="AG380">
        <f t="shared" si="105"/>
        <v>0</v>
      </c>
    </row>
    <row r="381" spans="19:33" x14ac:dyDescent="0.25">
      <c r="S381">
        <f t="shared" si="106"/>
        <v>16</v>
      </c>
      <c r="T381">
        <f t="shared" si="107"/>
        <v>2</v>
      </c>
      <c r="U381">
        <f t="shared" si="108"/>
        <v>362</v>
      </c>
      <c r="V381">
        <f t="shared" si="109"/>
        <v>30.76661670099918</v>
      </c>
      <c r="Y381">
        <f t="shared" si="98"/>
        <v>8.3000000000000007</v>
      </c>
      <c r="Z381">
        <f t="shared" si="110"/>
        <v>0</v>
      </c>
      <c r="AA381">
        <f t="shared" si="99"/>
        <v>2.0512742517765288</v>
      </c>
      <c r="AB381">
        <f t="shared" si="100"/>
        <v>0</v>
      </c>
      <c r="AC381">
        <f t="shared" si="101"/>
        <v>0</v>
      </c>
      <c r="AD381">
        <f t="shared" si="102"/>
        <v>8.3000000000000007</v>
      </c>
      <c r="AE381">
        <f t="shared" si="103"/>
        <v>2.0512742517765288</v>
      </c>
      <c r="AF381">
        <f t="shared" si="104"/>
        <v>0</v>
      </c>
      <c r="AG381">
        <f t="shared" si="105"/>
        <v>0</v>
      </c>
    </row>
    <row r="382" spans="19:33" x14ac:dyDescent="0.25">
      <c r="S382">
        <f t="shared" si="106"/>
        <v>16</v>
      </c>
      <c r="T382">
        <f t="shared" si="107"/>
        <v>3</v>
      </c>
      <c r="U382">
        <f t="shared" si="108"/>
        <v>363</v>
      </c>
      <c r="V382">
        <f t="shared" si="109"/>
        <v>30.76661670099918</v>
      </c>
      <c r="Y382">
        <f t="shared" si="98"/>
        <v>8.3000000000000007</v>
      </c>
      <c r="Z382">
        <f t="shared" si="110"/>
        <v>0</v>
      </c>
      <c r="AA382">
        <f t="shared" si="99"/>
        <v>2.0512742517765288</v>
      </c>
      <c r="AB382">
        <f t="shared" si="100"/>
        <v>0</v>
      </c>
      <c r="AC382">
        <f t="shared" si="101"/>
        <v>0</v>
      </c>
      <c r="AD382">
        <f t="shared" si="102"/>
        <v>8.3000000000000007</v>
      </c>
      <c r="AE382">
        <f t="shared" si="103"/>
        <v>2.0512742517765288</v>
      </c>
      <c r="AF382">
        <f t="shared" si="104"/>
        <v>0</v>
      </c>
      <c r="AG382">
        <f t="shared" si="105"/>
        <v>0</v>
      </c>
    </row>
    <row r="383" spans="19:33" x14ac:dyDescent="0.25">
      <c r="S383">
        <f t="shared" si="106"/>
        <v>16</v>
      </c>
      <c r="T383">
        <f t="shared" si="107"/>
        <v>4</v>
      </c>
      <c r="U383">
        <f t="shared" si="108"/>
        <v>364</v>
      </c>
      <c r="V383">
        <f t="shared" si="109"/>
        <v>30.76661670099918</v>
      </c>
      <c r="Y383">
        <f t="shared" si="98"/>
        <v>8.3000000000000007</v>
      </c>
      <c r="Z383">
        <f t="shared" si="110"/>
        <v>0</v>
      </c>
      <c r="AA383">
        <f t="shared" si="99"/>
        <v>2.0512742517765288</v>
      </c>
      <c r="AB383">
        <f t="shared" si="100"/>
        <v>0</v>
      </c>
      <c r="AC383">
        <f t="shared" si="101"/>
        <v>0</v>
      </c>
      <c r="AD383">
        <f t="shared" si="102"/>
        <v>8.3000000000000007</v>
      </c>
      <c r="AE383">
        <f t="shared" si="103"/>
        <v>2.0512742517765288</v>
      </c>
      <c r="AF383">
        <f t="shared" si="104"/>
        <v>0</v>
      </c>
      <c r="AG383">
        <f t="shared" si="105"/>
        <v>0</v>
      </c>
    </row>
    <row r="384" spans="19:33" x14ac:dyDescent="0.25">
      <c r="S384">
        <f t="shared" si="106"/>
        <v>16</v>
      </c>
      <c r="T384">
        <f t="shared" si="107"/>
        <v>5</v>
      </c>
      <c r="U384">
        <f t="shared" si="108"/>
        <v>365</v>
      </c>
      <c r="V384">
        <f t="shared" si="109"/>
        <v>30.76661670099918</v>
      </c>
      <c r="Y384">
        <f t="shared" si="98"/>
        <v>8.3000000000000007</v>
      </c>
      <c r="Z384">
        <f t="shared" si="110"/>
        <v>0</v>
      </c>
      <c r="AA384">
        <f t="shared" si="99"/>
        <v>2.0512742517765288</v>
      </c>
      <c r="AB384">
        <f t="shared" si="100"/>
        <v>0</v>
      </c>
      <c r="AC384">
        <f t="shared" si="101"/>
        <v>0</v>
      </c>
      <c r="AD384">
        <f t="shared" si="102"/>
        <v>8.3000000000000007</v>
      </c>
      <c r="AE384">
        <f t="shared" si="103"/>
        <v>2.0512742517765288</v>
      </c>
      <c r="AF384">
        <f t="shared" si="104"/>
        <v>0</v>
      </c>
      <c r="AG384">
        <f t="shared" si="105"/>
        <v>0</v>
      </c>
    </row>
    <row r="385" spans="19:33" x14ac:dyDescent="0.25">
      <c r="S385">
        <f t="shared" si="106"/>
        <v>16</v>
      </c>
      <c r="T385">
        <f t="shared" si="107"/>
        <v>6</v>
      </c>
      <c r="U385">
        <f t="shared" si="108"/>
        <v>366</v>
      </c>
      <c r="V385">
        <f t="shared" si="109"/>
        <v>30.76661670099918</v>
      </c>
      <c r="Y385">
        <f t="shared" si="98"/>
        <v>8.3000000000000007</v>
      </c>
      <c r="Z385">
        <f t="shared" si="110"/>
        <v>0</v>
      </c>
      <c r="AA385">
        <f t="shared" si="99"/>
        <v>2.0512742517765288</v>
      </c>
      <c r="AB385">
        <f t="shared" si="100"/>
        <v>0</v>
      </c>
      <c r="AC385">
        <f t="shared" si="101"/>
        <v>0</v>
      </c>
      <c r="AD385">
        <f t="shared" si="102"/>
        <v>8.3000000000000007</v>
      </c>
      <c r="AE385">
        <f t="shared" si="103"/>
        <v>2.0512742517765288</v>
      </c>
      <c r="AF385">
        <f t="shared" si="104"/>
        <v>0</v>
      </c>
      <c r="AG385">
        <f t="shared" si="105"/>
        <v>0</v>
      </c>
    </row>
    <row r="386" spans="19:33" x14ac:dyDescent="0.25">
      <c r="S386">
        <f t="shared" si="106"/>
        <v>16</v>
      </c>
      <c r="T386">
        <f t="shared" si="107"/>
        <v>7</v>
      </c>
      <c r="U386">
        <f t="shared" si="108"/>
        <v>367</v>
      </c>
      <c r="V386">
        <f t="shared" si="109"/>
        <v>30.76661670099918</v>
      </c>
      <c r="Y386">
        <f t="shared" si="98"/>
        <v>8.3000000000000007</v>
      </c>
      <c r="Z386">
        <f t="shared" si="110"/>
        <v>0</v>
      </c>
      <c r="AA386">
        <f t="shared" si="99"/>
        <v>2.0512742517765288</v>
      </c>
      <c r="AB386">
        <f t="shared" si="100"/>
        <v>0</v>
      </c>
      <c r="AC386">
        <f t="shared" si="101"/>
        <v>0</v>
      </c>
      <c r="AD386">
        <f t="shared" si="102"/>
        <v>8.3000000000000007</v>
      </c>
      <c r="AE386">
        <f t="shared" si="103"/>
        <v>2.0512742517765288</v>
      </c>
      <c r="AF386">
        <f t="shared" si="104"/>
        <v>0</v>
      </c>
      <c r="AG386">
        <f t="shared" si="105"/>
        <v>0</v>
      </c>
    </row>
    <row r="387" spans="19:33" x14ac:dyDescent="0.25">
      <c r="S387">
        <f t="shared" si="106"/>
        <v>16</v>
      </c>
      <c r="T387">
        <f t="shared" si="107"/>
        <v>8</v>
      </c>
      <c r="U387">
        <f t="shared" si="108"/>
        <v>368</v>
      </c>
      <c r="V387">
        <f t="shared" si="109"/>
        <v>30.76661670099918</v>
      </c>
      <c r="Y387">
        <f t="shared" si="98"/>
        <v>8.3000000000000007</v>
      </c>
      <c r="Z387">
        <f t="shared" si="110"/>
        <v>0</v>
      </c>
      <c r="AA387">
        <f t="shared" si="99"/>
        <v>2.0512742517765288</v>
      </c>
      <c r="AB387">
        <f t="shared" si="100"/>
        <v>0</v>
      </c>
      <c r="AC387">
        <f t="shared" si="101"/>
        <v>0</v>
      </c>
      <c r="AD387">
        <f t="shared" si="102"/>
        <v>8.3000000000000007</v>
      </c>
      <c r="AE387">
        <f t="shared" si="103"/>
        <v>2.0512742517765288</v>
      </c>
      <c r="AF387">
        <f t="shared" si="104"/>
        <v>0</v>
      </c>
      <c r="AG387">
        <f t="shared" si="105"/>
        <v>0</v>
      </c>
    </row>
    <row r="388" spans="19:33" x14ac:dyDescent="0.25">
      <c r="S388">
        <f t="shared" si="106"/>
        <v>16</v>
      </c>
      <c r="T388">
        <f t="shared" si="107"/>
        <v>9</v>
      </c>
      <c r="U388">
        <f t="shared" si="108"/>
        <v>369</v>
      </c>
      <c r="V388">
        <f t="shared" si="109"/>
        <v>30.76661670099918</v>
      </c>
      <c r="Y388">
        <f t="shared" si="98"/>
        <v>8.3000000000000007</v>
      </c>
      <c r="Z388">
        <f t="shared" si="110"/>
        <v>0</v>
      </c>
      <c r="AA388">
        <f t="shared" si="99"/>
        <v>2.0512742517765288</v>
      </c>
      <c r="AB388">
        <f t="shared" si="100"/>
        <v>0</v>
      </c>
      <c r="AC388">
        <f t="shared" si="101"/>
        <v>0</v>
      </c>
      <c r="AD388">
        <f t="shared" si="102"/>
        <v>8.3000000000000007</v>
      </c>
      <c r="AE388">
        <f t="shared" si="103"/>
        <v>2.0512742517765288</v>
      </c>
      <c r="AF388">
        <f t="shared" si="104"/>
        <v>0</v>
      </c>
      <c r="AG388">
        <f t="shared" si="105"/>
        <v>0</v>
      </c>
    </row>
    <row r="389" spans="19:33" x14ac:dyDescent="0.25">
      <c r="S389">
        <f t="shared" si="106"/>
        <v>16</v>
      </c>
      <c r="T389">
        <f t="shared" si="107"/>
        <v>10</v>
      </c>
      <c r="U389">
        <f t="shared" si="108"/>
        <v>370</v>
      </c>
      <c r="V389">
        <f t="shared" si="109"/>
        <v>30.76661670099918</v>
      </c>
      <c r="Y389">
        <f t="shared" si="98"/>
        <v>8.3000000000000007</v>
      </c>
      <c r="Z389">
        <f t="shared" si="110"/>
        <v>0</v>
      </c>
      <c r="AA389">
        <f t="shared" si="99"/>
        <v>2.0512742517765288</v>
      </c>
      <c r="AB389">
        <f t="shared" si="100"/>
        <v>0</v>
      </c>
      <c r="AC389">
        <f t="shared" si="101"/>
        <v>0</v>
      </c>
      <c r="AD389">
        <f t="shared" si="102"/>
        <v>8.3000000000000007</v>
      </c>
      <c r="AE389">
        <f t="shared" si="103"/>
        <v>2.0512742517765288</v>
      </c>
      <c r="AF389">
        <f t="shared" si="104"/>
        <v>0</v>
      </c>
      <c r="AG389">
        <f t="shared" si="105"/>
        <v>0</v>
      </c>
    </row>
    <row r="390" spans="19:33" x14ac:dyDescent="0.25">
      <c r="S390">
        <f t="shared" si="106"/>
        <v>16</v>
      </c>
      <c r="T390">
        <f t="shared" si="107"/>
        <v>11</v>
      </c>
      <c r="U390">
        <f t="shared" si="108"/>
        <v>371</v>
      </c>
      <c r="V390">
        <f t="shared" si="109"/>
        <v>30.76661670099918</v>
      </c>
      <c r="Y390">
        <f t="shared" ref="Y390:Y453" si="11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8.3000000000000007</v>
      </c>
      <c r="Z390">
        <f t="shared" si="110"/>
        <v>0</v>
      </c>
      <c r="AA390">
        <f t="shared" si="99"/>
        <v>2.0512742517765288</v>
      </c>
      <c r="AB390">
        <f t="shared" si="100"/>
        <v>0</v>
      </c>
      <c r="AC390">
        <f t="shared" si="101"/>
        <v>0</v>
      </c>
      <c r="AD390">
        <f t="shared" si="102"/>
        <v>8.3000000000000007</v>
      </c>
      <c r="AE390">
        <f t="shared" si="103"/>
        <v>2.0512742517765288</v>
      </c>
      <c r="AF390">
        <f t="shared" si="104"/>
        <v>0</v>
      </c>
      <c r="AG390">
        <f t="shared" si="105"/>
        <v>0</v>
      </c>
    </row>
    <row r="391" spans="19:33" x14ac:dyDescent="0.25">
      <c r="S391">
        <f t="shared" si="106"/>
        <v>16</v>
      </c>
      <c r="T391">
        <f t="shared" si="107"/>
        <v>12</v>
      </c>
      <c r="U391">
        <f t="shared" si="108"/>
        <v>372</v>
      </c>
      <c r="V391">
        <f t="shared" si="109"/>
        <v>30.76661670099918</v>
      </c>
      <c r="Y391">
        <f t="shared" si="111"/>
        <v>8.3000000000000007</v>
      </c>
      <c r="Z391">
        <f t="shared" si="110"/>
        <v>0</v>
      </c>
      <c r="AA391">
        <f t="shared" si="99"/>
        <v>2.0512742517765288</v>
      </c>
      <c r="AB391">
        <f t="shared" si="100"/>
        <v>0</v>
      </c>
      <c r="AC391">
        <f t="shared" si="101"/>
        <v>0</v>
      </c>
      <c r="AD391">
        <f t="shared" si="102"/>
        <v>8.3000000000000007</v>
      </c>
      <c r="AE391">
        <f t="shared" si="103"/>
        <v>2.0512742517765288</v>
      </c>
      <c r="AF391">
        <f t="shared" si="104"/>
        <v>0</v>
      </c>
      <c r="AG391">
        <f t="shared" si="105"/>
        <v>0</v>
      </c>
    </row>
    <row r="392" spans="19:33" x14ac:dyDescent="0.25">
      <c r="S392">
        <f t="shared" si="106"/>
        <v>16</v>
      </c>
      <c r="T392">
        <f t="shared" si="107"/>
        <v>13</v>
      </c>
      <c r="U392">
        <f t="shared" si="108"/>
        <v>373</v>
      </c>
      <c r="V392">
        <f t="shared" si="109"/>
        <v>30.76661670099918</v>
      </c>
      <c r="Y392">
        <f t="shared" si="111"/>
        <v>8.3000000000000007</v>
      </c>
      <c r="Z392">
        <f t="shared" si="110"/>
        <v>0</v>
      </c>
      <c r="AA392">
        <f t="shared" si="99"/>
        <v>2.0512742517765288</v>
      </c>
      <c r="AB392">
        <f t="shared" si="100"/>
        <v>0</v>
      </c>
      <c r="AC392">
        <f t="shared" si="101"/>
        <v>0</v>
      </c>
      <c r="AD392">
        <f t="shared" si="102"/>
        <v>8.3000000000000007</v>
      </c>
      <c r="AE392">
        <f t="shared" si="103"/>
        <v>2.0512742517765288</v>
      </c>
      <c r="AF392">
        <f t="shared" si="104"/>
        <v>0</v>
      </c>
      <c r="AG392">
        <f t="shared" si="105"/>
        <v>0</v>
      </c>
    </row>
    <row r="393" spans="19:33" x14ac:dyDescent="0.25">
      <c r="S393">
        <f t="shared" si="106"/>
        <v>16</v>
      </c>
      <c r="T393">
        <f t="shared" si="107"/>
        <v>14</v>
      </c>
      <c r="U393">
        <f t="shared" si="108"/>
        <v>374</v>
      </c>
      <c r="V393">
        <f t="shared" si="109"/>
        <v>30.76661670099918</v>
      </c>
      <c r="Y393">
        <f t="shared" si="111"/>
        <v>8.3000000000000007</v>
      </c>
      <c r="Z393">
        <f t="shared" si="110"/>
        <v>0</v>
      </c>
      <c r="AA393">
        <f t="shared" si="99"/>
        <v>2.0512742517765288</v>
      </c>
      <c r="AB393">
        <f t="shared" si="100"/>
        <v>0</v>
      </c>
      <c r="AC393">
        <f t="shared" si="101"/>
        <v>0</v>
      </c>
      <c r="AD393">
        <f t="shared" si="102"/>
        <v>8.3000000000000007</v>
      </c>
      <c r="AE393">
        <f t="shared" si="103"/>
        <v>2.0512742517765288</v>
      </c>
      <c r="AF393">
        <f t="shared" si="104"/>
        <v>0</v>
      </c>
      <c r="AG393">
        <f t="shared" si="105"/>
        <v>0</v>
      </c>
    </row>
    <row r="394" spans="19:33" x14ac:dyDescent="0.25">
      <c r="S394">
        <f t="shared" si="106"/>
        <v>16</v>
      </c>
      <c r="T394">
        <f t="shared" si="107"/>
        <v>15</v>
      </c>
      <c r="U394">
        <f t="shared" si="108"/>
        <v>375</v>
      </c>
      <c r="V394">
        <f t="shared" si="109"/>
        <v>30.76661670099918</v>
      </c>
      <c r="Y394">
        <f t="shared" si="111"/>
        <v>8.3000000000000007</v>
      </c>
      <c r="Z394">
        <f t="shared" si="110"/>
        <v>0</v>
      </c>
      <c r="AA394">
        <f t="shared" si="99"/>
        <v>2.0512742517765288</v>
      </c>
      <c r="AB394">
        <f t="shared" si="100"/>
        <v>0</v>
      </c>
      <c r="AC394">
        <f t="shared" si="101"/>
        <v>0</v>
      </c>
      <c r="AD394">
        <f t="shared" si="102"/>
        <v>8.3000000000000007</v>
      </c>
      <c r="AE394">
        <f t="shared" si="103"/>
        <v>2.0512742517765288</v>
      </c>
      <c r="AF394">
        <f t="shared" si="104"/>
        <v>0</v>
      </c>
      <c r="AG394">
        <f t="shared" si="105"/>
        <v>0</v>
      </c>
    </row>
    <row r="395" spans="19:33" x14ac:dyDescent="0.25">
      <c r="S395">
        <f t="shared" si="106"/>
        <v>16</v>
      </c>
      <c r="T395">
        <f t="shared" si="107"/>
        <v>16</v>
      </c>
      <c r="U395">
        <f t="shared" si="108"/>
        <v>376</v>
      </c>
      <c r="V395">
        <f t="shared" si="109"/>
        <v>30.76661670099918</v>
      </c>
      <c r="Y395">
        <f t="shared" si="111"/>
        <v>8.3000000000000007</v>
      </c>
      <c r="Z395">
        <f t="shared" si="110"/>
        <v>0</v>
      </c>
      <c r="AA395">
        <f t="shared" si="99"/>
        <v>2.0512742517765288</v>
      </c>
      <c r="AB395">
        <f t="shared" si="100"/>
        <v>0</v>
      </c>
      <c r="AC395">
        <f t="shared" si="101"/>
        <v>0</v>
      </c>
      <c r="AD395">
        <f t="shared" si="102"/>
        <v>8.3000000000000007</v>
      </c>
      <c r="AE395">
        <f t="shared" si="103"/>
        <v>2.0512742517765288</v>
      </c>
      <c r="AF395">
        <f t="shared" si="104"/>
        <v>0</v>
      </c>
      <c r="AG395">
        <f t="shared" si="105"/>
        <v>0</v>
      </c>
    </row>
    <row r="396" spans="19:33" x14ac:dyDescent="0.25">
      <c r="S396">
        <f t="shared" si="106"/>
        <v>16</v>
      </c>
      <c r="T396">
        <f t="shared" si="107"/>
        <v>17</v>
      </c>
      <c r="U396">
        <f t="shared" si="108"/>
        <v>377</v>
      </c>
      <c r="V396">
        <f t="shared" si="109"/>
        <v>30.76661670099918</v>
      </c>
      <c r="Y396">
        <f t="shared" si="111"/>
        <v>8.3000000000000007</v>
      </c>
      <c r="Z396">
        <f t="shared" si="110"/>
        <v>0</v>
      </c>
      <c r="AA396">
        <f t="shared" si="99"/>
        <v>2.0512742517765288</v>
      </c>
      <c r="AB396">
        <f t="shared" si="100"/>
        <v>0</v>
      </c>
      <c r="AC396">
        <f t="shared" si="101"/>
        <v>0</v>
      </c>
      <c r="AD396">
        <f t="shared" si="102"/>
        <v>8.3000000000000007</v>
      </c>
      <c r="AE396">
        <f t="shared" si="103"/>
        <v>2.0512742517765288</v>
      </c>
      <c r="AF396">
        <f t="shared" si="104"/>
        <v>0</v>
      </c>
      <c r="AG396">
        <f t="shared" si="105"/>
        <v>0</v>
      </c>
    </row>
    <row r="397" spans="19:33" x14ac:dyDescent="0.25">
      <c r="S397">
        <f t="shared" si="106"/>
        <v>16</v>
      </c>
      <c r="T397">
        <f t="shared" si="107"/>
        <v>18</v>
      </c>
      <c r="U397">
        <f t="shared" si="108"/>
        <v>378</v>
      </c>
      <c r="V397">
        <f t="shared" si="109"/>
        <v>30.76661670099918</v>
      </c>
      <c r="Y397">
        <f t="shared" si="111"/>
        <v>8.3000000000000007</v>
      </c>
      <c r="Z397">
        <f t="shared" si="110"/>
        <v>0</v>
      </c>
      <c r="AA397">
        <f t="shared" si="99"/>
        <v>2.0512742517765288</v>
      </c>
      <c r="AB397">
        <f t="shared" si="100"/>
        <v>0</v>
      </c>
      <c r="AC397">
        <f t="shared" si="101"/>
        <v>0</v>
      </c>
      <c r="AD397">
        <f t="shared" si="102"/>
        <v>8.3000000000000007</v>
      </c>
      <c r="AE397">
        <f t="shared" si="103"/>
        <v>2.0512742517765288</v>
      </c>
      <c r="AF397">
        <f t="shared" si="104"/>
        <v>0</v>
      </c>
      <c r="AG397">
        <f t="shared" si="105"/>
        <v>0</v>
      </c>
    </row>
    <row r="398" spans="19:33" x14ac:dyDescent="0.25">
      <c r="S398">
        <f t="shared" si="106"/>
        <v>16</v>
      </c>
      <c r="T398">
        <f t="shared" si="107"/>
        <v>19</v>
      </c>
      <c r="U398">
        <f t="shared" si="108"/>
        <v>379</v>
      </c>
      <c r="V398">
        <f t="shared" si="109"/>
        <v>30.76661670099918</v>
      </c>
      <c r="Y398">
        <f t="shared" si="111"/>
        <v>8.3000000000000007</v>
      </c>
      <c r="Z398">
        <f t="shared" si="110"/>
        <v>0</v>
      </c>
      <c r="AA398">
        <f t="shared" si="99"/>
        <v>2.0512742517765288</v>
      </c>
      <c r="AB398">
        <f t="shared" si="100"/>
        <v>0</v>
      </c>
      <c r="AC398">
        <f t="shared" si="101"/>
        <v>0</v>
      </c>
      <c r="AD398">
        <f t="shared" si="102"/>
        <v>8.3000000000000007</v>
      </c>
      <c r="AE398">
        <f t="shared" si="103"/>
        <v>2.0512742517765288</v>
      </c>
      <c r="AF398">
        <f t="shared" si="104"/>
        <v>0</v>
      </c>
      <c r="AG398">
        <f t="shared" si="105"/>
        <v>0</v>
      </c>
    </row>
    <row r="399" spans="19:33" x14ac:dyDescent="0.25">
      <c r="S399">
        <f t="shared" si="106"/>
        <v>16</v>
      </c>
      <c r="T399">
        <f t="shared" si="107"/>
        <v>20</v>
      </c>
      <c r="U399">
        <f t="shared" si="108"/>
        <v>380</v>
      </c>
      <c r="V399">
        <f t="shared" si="109"/>
        <v>30.76661670099918</v>
      </c>
      <c r="Y399">
        <f t="shared" si="111"/>
        <v>8.3000000000000007</v>
      </c>
      <c r="Z399">
        <f t="shared" si="110"/>
        <v>0</v>
      </c>
      <c r="AA399">
        <f t="shared" si="99"/>
        <v>2.0512742517765288</v>
      </c>
      <c r="AB399">
        <f t="shared" si="100"/>
        <v>0</v>
      </c>
      <c r="AC399">
        <f t="shared" si="101"/>
        <v>0</v>
      </c>
      <c r="AD399">
        <f t="shared" si="102"/>
        <v>8.3000000000000007</v>
      </c>
      <c r="AE399">
        <f t="shared" si="103"/>
        <v>2.0512742517765288</v>
      </c>
      <c r="AF399">
        <f t="shared" si="104"/>
        <v>0</v>
      </c>
      <c r="AG399">
        <f t="shared" si="105"/>
        <v>0</v>
      </c>
    </row>
    <row r="400" spans="19:33" x14ac:dyDescent="0.25">
      <c r="S400">
        <f t="shared" si="106"/>
        <v>16</v>
      </c>
      <c r="T400">
        <f t="shared" si="107"/>
        <v>21</v>
      </c>
      <c r="U400">
        <f t="shared" si="108"/>
        <v>381</v>
      </c>
      <c r="V400">
        <f t="shared" si="109"/>
        <v>30.76661670099918</v>
      </c>
      <c r="Y400">
        <f t="shared" si="111"/>
        <v>8.3000000000000007</v>
      </c>
      <c r="Z400">
        <f t="shared" si="110"/>
        <v>0</v>
      </c>
      <c r="AA400">
        <f t="shared" si="99"/>
        <v>2.0512742517765288</v>
      </c>
      <c r="AB400">
        <f t="shared" si="100"/>
        <v>0</v>
      </c>
      <c r="AC400">
        <f t="shared" si="101"/>
        <v>0</v>
      </c>
      <c r="AD400">
        <f t="shared" si="102"/>
        <v>8.3000000000000007</v>
      </c>
      <c r="AE400">
        <f t="shared" si="103"/>
        <v>2.0512742517765288</v>
      </c>
      <c r="AF400">
        <f t="shared" si="104"/>
        <v>0</v>
      </c>
      <c r="AG400">
        <f t="shared" si="105"/>
        <v>0</v>
      </c>
    </row>
    <row r="401" spans="19:33" x14ac:dyDescent="0.25">
      <c r="S401">
        <f t="shared" si="106"/>
        <v>16</v>
      </c>
      <c r="T401">
        <f t="shared" si="107"/>
        <v>22</v>
      </c>
      <c r="U401">
        <f t="shared" si="108"/>
        <v>382</v>
      </c>
      <c r="V401">
        <f t="shared" si="109"/>
        <v>30.76661670099918</v>
      </c>
      <c r="Y401">
        <f t="shared" si="111"/>
        <v>8.3000000000000007</v>
      </c>
      <c r="Z401">
        <f t="shared" si="110"/>
        <v>0</v>
      </c>
      <c r="AA401">
        <f t="shared" si="99"/>
        <v>2.0512742517765288</v>
      </c>
      <c r="AB401">
        <f t="shared" si="100"/>
        <v>0</v>
      </c>
      <c r="AC401">
        <f t="shared" si="101"/>
        <v>0</v>
      </c>
      <c r="AD401">
        <f t="shared" si="102"/>
        <v>8.3000000000000007</v>
      </c>
      <c r="AE401">
        <f t="shared" si="103"/>
        <v>2.0512742517765288</v>
      </c>
      <c r="AF401">
        <f t="shared" si="104"/>
        <v>0</v>
      </c>
      <c r="AG401">
        <f t="shared" si="105"/>
        <v>0</v>
      </c>
    </row>
    <row r="402" spans="19:33" x14ac:dyDescent="0.25">
      <c r="S402">
        <f t="shared" si="106"/>
        <v>16</v>
      </c>
      <c r="T402">
        <f t="shared" si="107"/>
        <v>23</v>
      </c>
      <c r="U402">
        <f t="shared" si="108"/>
        <v>383</v>
      </c>
      <c r="V402">
        <f t="shared" si="109"/>
        <v>30.76661670099918</v>
      </c>
      <c r="Y402">
        <f t="shared" si="111"/>
        <v>8.3000000000000007</v>
      </c>
      <c r="Z402">
        <f t="shared" si="110"/>
        <v>0</v>
      </c>
      <c r="AA402">
        <f t="shared" si="99"/>
        <v>2.0512742517765288</v>
      </c>
      <c r="AB402">
        <f t="shared" si="100"/>
        <v>0</v>
      </c>
      <c r="AC402">
        <f t="shared" si="101"/>
        <v>0</v>
      </c>
      <c r="AD402">
        <f t="shared" si="102"/>
        <v>8.3000000000000007</v>
      </c>
      <c r="AE402">
        <f t="shared" si="103"/>
        <v>2.0512742517765288</v>
      </c>
      <c r="AF402">
        <f t="shared" si="104"/>
        <v>0</v>
      </c>
      <c r="AG402">
        <f t="shared" si="105"/>
        <v>0</v>
      </c>
    </row>
    <row r="403" spans="19:33" x14ac:dyDescent="0.25">
      <c r="S403">
        <f t="shared" si="106"/>
        <v>16</v>
      </c>
      <c r="T403">
        <f t="shared" si="107"/>
        <v>24</v>
      </c>
      <c r="U403">
        <f t="shared" si="108"/>
        <v>384</v>
      </c>
      <c r="V403">
        <f t="shared" si="109"/>
        <v>30.76661670099918</v>
      </c>
      <c r="Y403">
        <f t="shared" si="111"/>
        <v>8.3000000000000007</v>
      </c>
      <c r="Z403">
        <f t="shared" si="110"/>
        <v>0</v>
      </c>
      <c r="AA403">
        <f t="shared" si="99"/>
        <v>2.0512742517765288</v>
      </c>
      <c r="AB403">
        <f t="shared" si="100"/>
        <v>0</v>
      </c>
      <c r="AC403">
        <f t="shared" si="101"/>
        <v>0</v>
      </c>
      <c r="AD403">
        <f t="shared" si="102"/>
        <v>8.3000000000000007</v>
      </c>
      <c r="AE403">
        <f t="shared" si="103"/>
        <v>2.0512742517765288</v>
      </c>
      <c r="AF403">
        <f t="shared" si="104"/>
        <v>0</v>
      </c>
      <c r="AG403">
        <f t="shared" si="105"/>
        <v>0</v>
      </c>
    </row>
    <row r="404" spans="19:33" x14ac:dyDescent="0.25">
      <c r="S404">
        <f t="shared" si="106"/>
        <v>17</v>
      </c>
      <c r="T404">
        <f t="shared" si="107"/>
        <v>1</v>
      </c>
      <c r="U404">
        <f t="shared" si="108"/>
        <v>385</v>
      </c>
      <c r="V404">
        <f t="shared" si="109"/>
        <v>30.76661670099918</v>
      </c>
      <c r="Y404">
        <f t="shared" si="111"/>
        <v>8.3000000000000007</v>
      </c>
      <c r="Z404">
        <f t="shared" si="110"/>
        <v>0</v>
      </c>
      <c r="AA404">
        <f t="shared" si="99"/>
        <v>2.0512742517765288</v>
      </c>
      <c r="AB404">
        <f t="shared" si="100"/>
        <v>0</v>
      </c>
      <c r="AC404">
        <f t="shared" si="101"/>
        <v>0</v>
      </c>
      <c r="AD404">
        <f t="shared" si="102"/>
        <v>8.3000000000000007</v>
      </c>
      <c r="AE404">
        <f t="shared" si="103"/>
        <v>2.0512742517765288</v>
      </c>
      <c r="AF404">
        <f t="shared" si="104"/>
        <v>0</v>
      </c>
      <c r="AG404">
        <f t="shared" si="105"/>
        <v>0</v>
      </c>
    </row>
    <row r="405" spans="19:33" x14ac:dyDescent="0.25">
      <c r="S405">
        <f t="shared" si="106"/>
        <v>17</v>
      </c>
      <c r="T405">
        <f t="shared" si="107"/>
        <v>2</v>
      </c>
      <c r="U405">
        <f t="shared" si="108"/>
        <v>386</v>
      </c>
      <c r="V405">
        <f t="shared" si="109"/>
        <v>30.76661670099918</v>
      </c>
      <c r="Y405">
        <f t="shared" si="111"/>
        <v>8.3000000000000007</v>
      </c>
      <c r="Z405">
        <f t="shared" si="110"/>
        <v>0</v>
      </c>
      <c r="AA405">
        <f t="shared" ref="AA405:AA468" si="112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2.0512742517765288</v>
      </c>
      <c r="AB405">
        <f t="shared" ref="AB405:AB468" si="113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0</v>
      </c>
      <c r="AC405">
        <f t="shared" ref="AC405:AC468" si="114">MAX(0,AB405+(Z405-AA405)*1800)</f>
        <v>0</v>
      </c>
      <c r="AD405">
        <f t="shared" ref="AD405:AD468" si="115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8.3000000000000007</v>
      </c>
      <c r="AE405">
        <f t="shared" ref="AE405:AE468" si="116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2.0512742517765288</v>
      </c>
      <c r="AF405">
        <f t="shared" ref="AF405:AF468" si="117">MAX(0,AB405+(Z405-AE405)*3600)</f>
        <v>0</v>
      </c>
      <c r="AG405">
        <f t="shared" ref="AG405:AG468" si="118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</row>
    <row r="406" spans="19:33" x14ac:dyDescent="0.25">
      <c r="S406">
        <f t="shared" si="106"/>
        <v>17</v>
      </c>
      <c r="T406">
        <f t="shared" si="107"/>
        <v>3</v>
      </c>
      <c r="U406">
        <f t="shared" si="108"/>
        <v>387</v>
      </c>
      <c r="V406">
        <f t="shared" si="109"/>
        <v>30.76661670099918</v>
      </c>
      <c r="Y406">
        <f t="shared" si="111"/>
        <v>8.3000000000000007</v>
      </c>
      <c r="Z406">
        <f t="shared" si="110"/>
        <v>0</v>
      </c>
      <c r="AA406">
        <f t="shared" si="112"/>
        <v>2.0512742517765288</v>
      </c>
      <c r="AB406">
        <f t="shared" si="113"/>
        <v>0</v>
      </c>
      <c r="AC406">
        <f t="shared" si="114"/>
        <v>0</v>
      </c>
      <c r="AD406">
        <f t="shared" si="115"/>
        <v>8.3000000000000007</v>
      </c>
      <c r="AE406">
        <f t="shared" si="116"/>
        <v>2.0512742517765288</v>
      </c>
      <c r="AF406">
        <f t="shared" si="117"/>
        <v>0</v>
      </c>
      <c r="AG406">
        <f t="shared" si="118"/>
        <v>0</v>
      </c>
    </row>
    <row r="407" spans="19:33" x14ac:dyDescent="0.25">
      <c r="S407">
        <f t="shared" si="106"/>
        <v>17</v>
      </c>
      <c r="T407">
        <f t="shared" si="107"/>
        <v>4</v>
      </c>
      <c r="U407">
        <f t="shared" si="108"/>
        <v>388</v>
      </c>
      <c r="V407">
        <f t="shared" si="109"/>
        <v>30.76661670099918</v>
      </c>
      <c r="Y407">
        <f t="shared" si="111"/>
        <v>8.3000000000000007</v>
      </c>
      <c r="Z407">
        <f t="shared" si="110"/>
        <v>0</v>
      </c>
      <c r="AA407">
        <f t="shared" si="112"/>
        <v>2.0512742517765288</v>
      </c>
      <c r="AB407">
        <f t="shared" si="113"/>
        <v>0</v>
      </c>
      <c r="AC407">
        <f t="shared" si="114"/>
        <v>0</v>
      </c>
      <c r="AD407">
        <f t="shared" si="115"/>
        <v>8.3000000000000007</v>
      </c>
      <c r="AE407">
        <f t="shared" si="116"/>
        <v>2.0512742517765288</v>
      </c>
      <c r="AF407">
        <f t="shared" si="117"/>
        <v>0</v>
      </c>
      <c r="AG407">
        <f t="shared" si="118"/>
        <v>0</v>
      </c>
    </row>
    <row r="408" spans="19:33" x14ac:dyDescent="0.25">
      <c r="S408">
        <f t="shared" si="106"/>
        <v>17</v>
      </c>
      <c r="T408">
        <f t="shared" si="107"/>
        <v>5</v>
      </c>
      <c r="U408">
        <f t="shared" si="108"/>
        <v>389</v>
      </c>
      <c r="V408">
        <f t="shared" si="109"/>
        <v>30.76661670099918</v>
      </c>
      <c r="Y408">
        <f t="shared" si="111"/>
        <v>8.3000000000000007</v>
      </c>
      <c r="Z408">
        <f t="shared" si="110"/>
        <v>0</v>
      </c>
      <c r="AA408">
        <f t="shared" si="112"/>
        <v>2.0512742517765288</v>
      </c>
      <c r="AB408">
        <f t="shared" si="113"/>
        <v>0</v>
      </c>
      <c r="AC408">
        <f t="shared" si="114"/>
        <v>0</v>
      </c>
      <c r="AD408">
        <f t="shared" si="115"/>
        <v>8.3000000000000007</v>
      </c>
      <c r="AE408">
        <f t="shared" si="116"/>
        <v>2.0512742517765288</v>
      </c>
      <c r="AF408">
        <f t="shared" si="117"/>
        <v>0</v>
      </c>
      <c r="AG408">
        <f t="shared" si="118"/>
        <v>0</v>
      </c>
    </row>
    <row r="409" spans="19:33" x14ac:dyDescent="0.25">
      <c r="S409">
        <f t="shared" si="106"/>
        <v>17</v>
      </c>
      <c r="T409">
        <f t="shared" si="107"/>
        <v>6</v>
      </c>
      <c r="U409">
        <f t="shared" si="108"/>
        <v>390</v>
      </c>
      <c r="V409">
        <f t="shared" si="109"/>
        <v>30.76661670099918</v>
      </c>
      <c r="Y409">
        <f t="shared" si="111"/>
        <v>8.3000000000000007</v>
      </c>
      <c r="Z409">
        <f t="shared" si="110"/>
        <v>0</v>
      </c>
      <c r="AA409">
        <f t="shared" si="112"/>
        <v>2.0512742517765288</v>
      </c>
      <c r="AB409">
        <f t="shared" si="113"/>
        <v>0</v>
      </c>
      <c r="AC409">
        <f t="shared" si="114"/>
        <v>0</v>
      </c>
      <c r="AD409">
        <f t="shared" si="115"/>
        <v>8.3000000000000007</v>
      </c>
      <c r="AE409">
        <f t="shared" si="116"/>
        <v>2.0512742517765288</v>
      </c>
      <c r="AF409">
        <f t="shared" si="117"/>
        <v>0</v>
      </c>
      <c r="AG409">
        <f t="shared" si="118"/>
        <v>0</v>
      </c>
    </row>
    <row r="410" spans="19:33" x14ac:dyDescent="0.25">
      <c r="S410">
        <f t="shared" si="106"/>
        <v>17</v>
      </c>
      <c r="T410">
        <f t="shared" si="107"/>
        <v>7</v>
      </c>
      <c r="U410">
        <f t="shared" si="108"/>
        <v>391</v>
      </c>
      <c r="V410">
        <f t="shared" si="109"/>
        <v>30.76661670099918</v>
      </c>
      <c r="Y410">
        <f t="shared" si="111"/>
        <v>8.3000000000000007</v>
      </c>
      <c r="Z410">
        <f t="shared" si="110"/>
        <v>0</v>
      </c>
      <c r="AA410">
        <f t="shared" si="112"/>
        <v>2.0512742517765288</v>
      </c>
      <c r="AB410">
        <f t="shared" si="113"/>
        <v>0</v>
      </c>
      <c r="AC410">
        <f t="shared" si="114"/>
        <v>0</v>
      </c>
      <c r="AD410">
        <f t="shared" si="115"/>
        <v>8.3000000000000007</v>
      </c>
      <c r="AE410">
        <f t="shared" si="116"/>
        <v>2.0512742517765288</v>
      </c>
      <c r="AF410">
        <f t="shared" si="117"/>
        <v>0</v>
      </c>
      <c r="AG410">
        <f t="shared" si="118"/>
        <v>0</v>
      </c>
    </row>
    <row r="411" spans="19:33" x14ac:dyDescent="0.25">
      <c r="S411">
        <f t="shared" si="106"/>
        <v>17</v>
      </c>
      <c r="T411">
        <f t="shared" si="107"/>
        <v>8</v>
      </c>
      <c r="U411">
        <f t="shared" si="108"/>
        <v>392</v>
      </c>
      <c r="V411">
        <f t="shared" si="109"/>
        <v>30.76661670099918</v>
      </c>
      <c r="Y411">
        <f t="shared" si="111"/>
        <v>8.3000000000000007</v>
      </c>
      <c r="Z411">
        <f t="shared" si="110"/>
        <v>0</v>
      </c>
      <c r="AA411">
        <f t="shared" si="112"/>
        <v>2.0512742517765288</v>
      </c>
      <c r="AB411">
        <f t="shared" si="113"/>
        <v>0</v>
      </c>
      <c r="AC411">
        <f t="shared" si="114"/>
        <v>0</v>
      </c>
      <c r="AD411">
        <f t="shared" si="115"/>
        <v>8.3000000000000007</v>
      </c>
      <c r="AE411">
        <f t="shared" si="116"/>
        <v>2.0512742517765288</v>
      </c>
      <c r="AF411">
        <f t="shared" si="117"/>
        <v>0</v>
      </c>
      <c r="AG411">
        <f t="shared" si="118"/>
        <v>0</v>
      </c>
    </row>
    <row r="412" spans="19:33" x14ac:dyDescent="0.25">
      <c r="S412">
        <f t="shared" si="106"/>
        <v>17</v>
      </c>
      <c r="T412">
        <f t="shared" si="107"/>
        <v>9</v>
      </c>
      <c r="U412">
        <f t="shared" si="108"/>
        <v>393</v>
      </c>
      <c r="V412">
        <f t="shared" si="109"/>
        <v>30.76661670099918</v>
      </c>
      <c r="Y412">
        <f t="shared" si="111"/>
        <v>8.3000000000000007</v>
      </c>
      <c r="Z412">
        <f t="shared" si="110"/>
        <v>0</v>
      </c>
      <c r="AA412">
        <f t="shared" si="112"/>
        <v>2.0512742517765288</v>
      </c>
      <c r="AB412">
        <f t="shared" si="113"/>
        <v>0</v>
      </c>
      <c r="AC412">
        <f t="shared" si="114"/>
        <v>0</v>
      </c>
      <c r="AD412">
        <f t="shared" si="115"/>
        <v>8.3000000000000007</v>
      </c>
      <c r="AE412">
        <f t="shared" si="116"/>
        <v>2.0512742517765288</v>
      </c>
      <c r="AF412">
        <f t="shared" si="117"/>
        <v>0</v>
      </c>
      <c r="AG412">
        <f t="shared" si="118"/>
        <v>0</v>
      </c>
    </row>
    <row r="413" spans="19:33" x14ac:dyDescent="0.25">
      <c r="S413">
        <f t="shared" si="106"/>
        <v>17</v>
      </c>
      <c r="T413">
        <f t="shared" si="107"/>
        <v>10</v>
      </c>
      <c r="U413">
        <f t="shared" si="108"/>
        <v>394</v>
      </c>
      <c r="V413">
        <f t="shared" si="109"/>
        <v>30.76661670099918</v>
      </c>
      <c r="Y413">
        <f t="shared" si="111"/>
        <v>8.3000000000000007</v>
      </c>
      <c r="Z413">
        <f t="shared" si="110"/>
        <v>0</v>
      </c>
      <c r="AA413">
        <f t="shared" si="112"/>
        <v>2.0512742517765288</v>
      </c>
      <c r="AB413">
        <f t="shared" si="113"/>
        <v>0</v>
      </c>
      <c r="AC413">
        <f t="shared" si="114"/>
        <v>0</v>
      </c>
      <c r="AD413">
        <f t="shared" si="115"/>
        <v>8.3000000000000007</v>
      </c>
      <c r="AE413">
        <f t="shared" si="116"/>
        <v>2.0512742517765288</v>
      </c>
      <c r="AF413">
        <f t="shared" si="117"/>
        <v>0</v>
      </c>
      <c r="AG413">
        <f t="shared" si="118"/>
        <v>0</v>
      </c>
    </row>
    <row r="414" spans="19:33" x14ac:dyDescent="0.25">
      <c r="S414">
        <f t="shared" si="106"/>
        <v>17</v>
      </c>
      <c r="T414">
        <f t="shared" si="107"/>
        <v>11</v>
      </c>
      <c r="U414">
        <f t="shared" si="108"/>
        <v>395</v>
      </c>
      <c r="V414">
        <f t="shared" si="109"/>
        <v>30.76661670099918</v>
      </c>
      <c r="Y414">
        <f t="shared" si="111"/>
        <v>8.3000000000000007</v>
      </c>
      <c r="Z414">
        <f t="shared" si="110"/>
        <v>0</v>
      </c>
      <c r="AA414">
        <f t="shared" si="112"/>
        <v>2.0512742517765288</v>
      </c>
      <c r="AB414">
        <f t="shared" si="113"/>
        <v>0</v>
      </c>
      <c r="AC414">
        <f t="shared" si="114"/>
        <v>0</v>
      </c>
      <c r="AD414">
        <f t="shared" si="115"/>
        <v>8.3000000000000007</v>
      </c>
      <c r="AE414">
        <f t="shared" si="116"/>
        <v>2.0512742517765288</v>
      </c>
      <c r="AF414">
        <f t="shared" si="117"/>
        <v>0</v>
      </c>
      <c r="AG414">
        <f t="shared" si="118"/>
        <v>0</v>
      </c>
    </row>
    <row r="415" spans="19:33" x14ac:dyDescent="0.25">
      <c r="S415">
        <f t="shared" si="106"/>
        <v>17</v>
      </c>
      <c r="T415">
        <f t="shared" si="107"/>
        <v>12</v>
      </c>
      <c r="U415">
        <f t="shared" si="108"/>
        <v>396</v>
      </c>
      <c r="V415">
        <f t="shared" si="109"/>
        <v>30.76661670099918</v>
      </c>
      <c r="Y415">
        <f t="shared" si="111"/>
        <v>8.3000000000000007</v>
      </c>
      <c r="Z415">
        <f t="shared" si="110"/>
        <v>0</v>
      </c>
      <c r="AA415">
        <f t="shared" si="112"/>
        <v>2.0512742517765288</v>
      </c>
      <c r="AB415">
        <f t="shared" si="113"/>
        <v>0</v>
      </c>
      <c r="AC415">
        <f t="shared" si="114"/>
        <v>0</v>
      </c>
      <c r="AD415">
        <f t="shared" si="115"/>
        <v>8.3000000000000007</v>
      </c>
      <c r="AE415">
        <f t="shared" si="116"/>
        <v>2.0512742517765288</v>
      </c>
      <c r="AF415">
        <f t="shared" si="117"/>
        <v>0</v>
      </c>
      <c r="AG415">
        <f t="shared" si="118"/>
        <v>0</v>
      </c>
    </row>
    <row r="416" spans="19:33" x14ac:dyDescent="0.25">
      <c r="S416">
        <f t="shared" si="106"/>
        <v>17</v>
      </c>
      <c r="T416">
        <f t="shared" si="107"/>
        <v>13</v>
      </c>
      <c r="U416">
        <f t="shared" si="108"/>
        <v>397</v>
      </c>
      <c r="V416">
        <f t="shared" si="109"/>
        <v>30.76661670099918</v>
      </c>
      <c r="Y416">
        <f t="shared" si="111"/>
        <v>8.3000000000000007</v>
      </c>
      <c r="Z416">
        <f t="shared" si="110"/>
        <v>0</v>
      </c>
      <c r="AA416">
        <f t="shared" si="112"/>
        <v>2.0512742517765288</v>
      </c>
      <c r="AB416">
        <f t="shared" si="113"/>
        <v>0</v>
      </c>
      <c r="AC416">
        <f t="shared" si="114"/>
        <v>0</v>
      </c>
      <c r="AD416">
        <f t="shared" si="115"/>
        <v>8.3000000000000007</v>
      </c>
      <c r="AE416">
        <f t="shared" si="116"/>
        <v>2.0512742517765288</v>
      </c>
      <c r="AF416">
        <f t="shared" si="117"/>
        <v>0</v>
      </c>
      <c r="AG416">
        <f t="shared" si="118"/>
        <v>0</v>
      </c>
    </row>
    <row r="417" spans="19:33" x14ac:dyDescent="0.25">
      <c r="S417">
        <f t="shared" si="106"/>
        <v>17</v>
      </c>
      <c r="T417">
        <f t="shared" si="107"/>
        <v>14</v>
      </c>
      <c r="U417">
        <f t="shared" si="108"/>
        <v>398</v>
      </c>
      <c r="V417">
        <f t="shared" si="109"/>
        <v>30.76661670099918</v>
      </c>
      <c r="Y417">
        <f t="shared" si="111"/>
        <v>8.3000000000000007</v>
      </c>
      <c r="Z417">
        <f t="shared" si="110"/>
        <v>0</v>
      </c>
      <c r="AA417">
        <f t="shared" si="112"/>
        <v>2.0512742517765288</v>
      </c>
      <c r="AB417">
        <f t="shared" si="113"/>
        <v>0</v>
      </c>
      <c r="AC417">
        <f t="shared" si="114"/>
        <v>0</v>
      </c>
      <c r="AD417">
        <f t="shared" si="115"/>
        <v>8.3000000000000007</v>
      </c>
      <c r="AE417">
        <f t="shared" si="116"/>
        <v>2.0512742517765288</v>
      </c>
      <c r="AF417">
        <f t="shared" si="117"/>
        <v>0</v>
      </c>
      <c r="AG417">
        <f t="shared" si="118"/>
        <v>0</v>
      </c>
    </row>
    <row r="418" spans="19:33" x14ac:dyDescent="0.25">
      <c r="S418">
        <f t="shared" si="106"/>
        <v>17</v>
      </c>
      <c r="T418">
        <f t="shared" si="107"/>
        <v>15</v>
      </c>
      <c r="U418">
        <f t="shared" si="108"/>
        <v>399</v>
      </c>
      <c r="V418">
        <f t="shared" si="109"/>
        <v>30.76661670099918</v>
      </c>
      <c r="Y418">
        <f t="shared" si="111"/>
        <v>8.3000000000000007</v>
      </c>
      <c r="Z418">
        <f t="shared" si="110"/>
        <v>0</v>
      </c>
      <c r="AA418">
        <f t="shared" si="112"/>
        <v>2.0512742517765288</v>
      </c>
      <c r="AB418">
        <f t="shared" si="113"/>
        <v>0</v>
      </c>
      <c r="AC418">
        <f t="shared" si="114"/>
        <v>0</v>
      </c>
      <c r="AD418">
        <f t="shared" si="115"/>
        <v>8.3000000000000007</v>
      </c>
      <c r="AE418">
        <f t="shared" si="116"/>
        <v>2.0512742517765288</v>
      </c>
      <c r="AF418">
        <f t="shared" si="117"/>
        <v>0</v>
      </c>
      <c r="AG418">
        <f t="shared" si="118"/>
        <v>0</v>
      </c>
    </row>
    <row r="419" spans="19:33" x14ac:dyDescent="0.25">
      <c r="S419">
        <f t="shared" si="106"/>
        <v>17</v>
      </c>
      <c r="T419">
        <f t="shared" si="107"/>
        <v>16</v>
      </c>
      <c r="U419">
        <f t="shared" si="108"/>
        <v>400</v>
      </c>
      <c r="V419">
        <f t="shared" si="109"/>
        <v>30.76661670099918</v>
      </c>
      <c r="Y419">
        <f t="shared" si="111"/>
        <v>8.3000000000000007</v>
      </c>
      <c r="Z419">
        <f t="shared" si="110"/>
        <v>0</v>
      </c>
      <c r="AA419">
        <f t="shared" si="112"/>
        <v>2.0512742517765288</v>
      </c>
      <c r="AB419">
        <f t="shared" si="113"/>
        <v>0</v>
      </c>
      <c r="AC419">
        <f t="shared" si="114"/>
        <v>0</v>
      </c>
      <c r="AD419">
        <f t="shared" si="115"/>
        <v>8.3000000000000007</v>
      </c>
      <c r="AE419">
        <f t="shared" si="116"/>
        <v>2.0512742517765288</v>
      </c>
      <c r="AF419">
        <f t="shared" si="117"/>
        <v>0</v>
      </c>
      <c r="AG419">
        <f t="shared" si="118"/>
        <v>0</v>
      </c>
    </row>
    <row r="420" spans="19:33" x14ac:dyDescent="0.25">
      <c r="S420">
        <f t="shared" si="106"/>
        <v>17</v>
      </c>
      <c r="T420">
        <f t="shared" si="107"/>
        <v>17</v>
      </c>
      <c r="U420">
        <f t="shared" si="108"/>
        <v>401</v>
      </c>
      <c r="V420">
        <f t="shared" si="109"/>
        <v>30.76661670099918</v>
      </c>
      <c r="Y420">
        <f t="shared" si="111"/>
        <v>8.3000000000000007</v>
      </c>
      <c r="Z420">
        <f t="shared" si="110"/>
        <v>0</v>
      </c>
      <c r="AA420">
        <f t="shared" si="112"/>
        <v>2.0512742517765288</v>
      </c>
      <c r="AB420">
        <f t="shared" si="113"/>
        <v>0</v>
      </c>
      <c r="AC420">
        <f t="shared" si="114"/>
        <v>0</v>
      </c>
      <c r="AD420">
        <f t="shared" si="115"/>
        <v>8.3000000000000007</v>
      </c>
      <c r="AE420">
        <f t="shared" si="116"/>
        <v>2.0512742517765288</v>
      </c>
      <c r="AF420">
        <f t="shared" si="117"/>
        <v>0</v>
      </c>
      <c r="AG420">
        <f t="shared" si="118"/>
        <v>0</v>
      </c>
    </row>
    <row r="421" spans="19:33" x14ac:dyDescent="0.25">
      <c r="S421">
        <f t="shared" si="106"/>
        <v>17</v>
      </c>
      <c r="T421">
        <f t="shared" si="107"/>
        <v>18</v>
      </c>
      <c r="U421">
        <f t="shared" si="108"/>
        <v>402</v>
      </c>
      <c r="V421">
        <f t="shared" si="109"/>
        <v>30.76661670099918</v>
      </c>
      <c r="Y421">
        <f t="shared" si="111"/>
        <v>8.3000000000000007</v>
      </c>
      <c r="Z421">
        <f t="shared" si="110"/>
        <v>0</v>
      </c>
      <c r="AA421">
        <f t="shared" si="112"/>
        <v>2.0512742517765288</v>
      </c>
      <c r="AB421">
        <f t="shared" si="113"/>
        <v>0</v>
      </c>
      <c r="AC421">
        <f t="shared" si="114"/>
        <v>0</v>
      </c>
      <c r="AD421">
        <f t="shared" si="115"/>
        <v>8.3000000000000007</v>
      </c>
      <c r="AE421">
        <f t="shared" si="116"/>
        <v>2.0512742517765288</v>
      </c>
      <c r="AF421">
        <f t="shared" si="117"/>
        <v>0</v>
      </c>
      <c r="AG421">
        <f t="shared" si="118"/>
        <v>0</v>
      </c>
    </row>
    <row r="422" spans="19:33" x14ac:dyDescent="0.25">
      <c r="S422">
        <f t="shared" si="106"/>
        <v>17</v>
      </c>
      <c r="T422">
        <f t="shared" si="107"/>
        <v>19</v>
      </c>
      <c r="U422">
        <f t="shared" si="108"/>
        <v>403</v>
      </c>
      <c r="V422">
        <f t="shared" si="109"/>
        <v>30.76661670099918</v>
      </c>
      <c r="Y422">
        <f t="shared" si="111"/>
        <v>8.3000000000000007</v>
      </c>
      <c r="Z422">
        <f t="shared" si="110"/>
        <v>0</v>
      </c>
      <c r="AA422">
        <f t="shared" si="112"/>
        <v>2.0512742517765288</v>
      </c>
      <c r="AB422">
        <f t="shared" si="113"/>
        <v>0</v>
      </c>
      <c r="AC422">
        <f t="shared" si="114"/>
        <v>0</v>
      </c>
      <c r="AD422">
        <f t="shared" si="115"/>
        <v>8.3000000000000007</v>
      </c>
      <c r="AE422">
        <f t="shared" si="116"/>
        <v>2.0512742517765288</v>
      </c>
      <c r="AF422">
        <f t="shared" si="117"/>
        <v>0</v>
      </c>
      <c r="AG422">
        <f t="shared" si="118"/>
        <v>0</v>
      </c>
    </row>
    <row r="423" spans="19:33" x14ac:dyDescent="0.25">
      <c r="S423">
        <f t="shared" si="106"/>
        <v>17</v>
      </c>
      <c r="T423">
        <f t="shared" si="107"/>
        <v>20</v>
      </c>
      <c r="U423">
        <f t="shared" si="108"/>
        <v>404</v>
      </c>
      <c r="V423">
        <f t="shared" si="109"/>
        <v>30.76661670099918</v>
      </c>
      <c r="Y423">
        <f t="shared" si="111"/>
        <v>8.3000000000000007</v>
      </c>
      <c r="Z423">
        <f t="shared" si="110"/>
        <v>0</v>
      </c>
      <c r="AA423">
        <f t="shared" si="112"/>
        <v>2.0512742517765288</v>
      </c>
      <c r="AB423">
        <f t="shared" si="113"/>
        <v>0</v>
      </c>
      <c r="AC423">
        <f t="shared" si="114"/>
        <v>0</v>
      </c>
      <c r="AD423">
        <f t="shared" si="115"/>
        <v>8.3000000000000007</v>
      </c>
      <c r="AE423">
        <f t="shared" si="116"/>
        <v>2.0512742517765288</v>
      </c>
      <c r="AF423">
        <f t="shared" si="117"/>
        <v>0</v>
      </c>
      <c r="AG423">
        <f t="shared" si="118"/>
        <v>0</v>
      </c>
    </row>
    <row r="424" spans="19:33" x14ac:dyDescent="0.25">
      <c r="S424">
        <f t="shared" si="106"/>
        <v>17</v>
      </c>
      <c r="T424">
        <f t="shared" si="107"/>
        <v>21</v>
      </c>
      <c r="U424">
        <f t="shared" si="108"/>
        <v>405</v>
      </c>
      <c r="V424">
        <f t="shared" si="109"/>
        <v>30.76661670099918</v>
      </c>
      <c r="Y424">
        <f t="shared" si="111"/>
        <v>8.3000000000000007</v>
      </c>
      <c r="Z424">
        <f t="shared" si="110"/>
        <v>0</v>
      </c>
      <c r="AA424">
        <f t="shared" si="112"/>
        <v>2.0512742517765288</v>
      </c>
      <c r="AB424">
        <f t="shared" si="113"/>
        <v>0</v>
      </c>
      <c r="AC424">
        <f t="shared" si="114"/>
        <v>0</v>
      </c>
      <c r="AD424">
        <f t="shared" si="115"/>
        <v>8.3000000000000007</v>
      </c>
      <c r="AE424">
        <f t="shared" si="116"/>
        <v>2.0512742517765288</v>
      </c>
      <c r="AF424">
        <f t="shared" si="117"/>
        <v>0</v>
      </c>
      <c r="AG424">
        <f t="shared" si="118"/>
        <v>0</v>
      </c>
    </row>
    <row r="425" spans="19:33" x14ac:dyDescent="0.25">
      <c r="S425">
        <f t="shared" si="106"/>
        <v>17</v>
      </c>
      <c r="T425">
        <f t="shared" si="107"/>
        <v>22</v>
      </c>
      <c r="U425">
        <f t="shared" si="108"/>
        <v>406</v>
      </c>
      <c r="V425">
        <f t="shared" si="109"/>
        <v>30.76661670099918</v>
      </c>
      <c r="Y425">
        <f t="shared" si="111"/>
        <v>8.3000000000000007</v>
      </c>
      <c r="Z425">
        <f t="shared" si="110"/>
        <v>0</v>
      </c>
      <c r="AA425">
        <f t="shared" si="112"/>
        <v>2.0512742517765288</v>
      </c>
      <c r="AB425">
        <f t="shared" si="113"/>
        <v>0</v>
      </c>
      <c r="AC425">
        <f t="shared" si="114"/>
        <v>0</v>
      </c>
      <c r="AD425">
        <f t="shared" si="115"/>
        <v>8.3000000000000007</v>
      </c>
      <c r="AE425">
        <f t="shared" si="116"/>
        <v>2.0512742517765288</v>
      </c>
      <c r="AF425">
        <f t="shared" si="117"/>
        <v>0</v>
      </c>
      <c r="AG425">
        <f t="shared" si="118"/>
        <v>0</v>
      </c>
    </row>
    <row r="426" spans="19:33" x14ac:dyDescent="0.25">
      <c r="S426">
        <f t="shared" si="106"/>
        <v>17</v>
      </c>
      <c r="T426">
        <f t="shared" si="107"/>
        <v>23</v>
      </c>
      <c r="U426">
        <f t="shared" si="108"/>
        <v>407</v>
      </c>
      <c r="V426">
        <f t="shared" si="109"/>
        <v>30.76661670099918</v>
      </c>
      <c r="Y426">
        <f t="shared" si="111"/>
        <v>8.3000000000000007</v>
      </c>
      <c r="Z426">
        <f t="shared" si="110"/>
        <v>0</v>
      </c>
      <c r="AA426">
        <f t="shared" si="112"/>
        <v>2.0512742517765288</v>
      </c>
      <c r="AB426">
        <f t="shared" si="113"/>
        <v>0</v>
      </c>
      <c r="AC426">
        <f t="shared" si="114"/>
        <v>0</v>
      </c>
      <c r="AD426">
        <f t="shared" si="115"/>
        <v>8.3000000000000007</v>
      </c>
      <c r="AE426">
        <f t="shared" si="116"/>
        <v>2.0512742517765288</v>
      </c>
      <c r="AF426">
        <f t="shared" si="117"/>
        <v>0</v>
      </c>
      <c r="AG426">
        <f t="shared" si="118"/>
        <v>0</v>
      </c>
    </row>
    <row r="427" spans="19:33" x14ac:dyDescent="0.25">
      <c r="S427">
        <f t="shared" si="106"/>
        <v>17</v>
      </c>
      <c r="T427">
        <f t="shared" si="107"/>
        <v>24</v>
      </c>
      <c r="U427">
        <f t="shared" si="108"/>
        <v>408</v>
      </c>
      <c r="V427">
        <f t="shared" si="109"/>
        <v>30.76661670099918</v>
      </c>
      <c r="Y427">
        <f t="shared" si="111"/>
        <v>8.3000000000000007</v>
      </c>
      <c r="Z427">
        <f t="shared" si="110"/>
        <v>0</v>
      </c>
      <c r="AA427">
        <f t="shared" si="112"/>
        <v>2.0512742517765288</v>
      </c>
      <c r="AB427">
        <f t="shared" si="113"/>
        <v>0</v>
      </c>
      <c r="AC427">
        <f t="shared" si="114"/>
        <v>0</v>
      </c>
      <c r="AD427">
        <f t="shared" si="115"/>
        <v>8.3000000000000007</v>
      </c>
      <c r="AE427">
        <f t="shared" si="116"/>
        <v>2.0512742517765288</v>
      </c>
      <c r="AF427">
        <f t="shared" si="117"/>
        <v>0</v>
      </c>
      <c r="AG427">
        <f t="shared" si="118"/>
        <v>0</v>
      </c>
    </row>
    <row r="428" spans="19:33" x14ac:dyDescent="0.25">
      <c r="S428">
        <f t="shared" si="106"/>
        <v>18</v>
      </c>
      <c r="T428">
        <f t="shared" si="107"/>
        <v>1</v>
      </c>
      <c r="U428">
        <f t="shared" si="108"/>
        <v>409</v>
      </c>
      <c r="V428">
        <f t="shared" si="109"/>
        <v>30.76661670099918</v>
      </c>
      <c r="Y428">
        <f t="shared" si="111"/>
        <v>8.3000000000000007</v>
      </c>
      <c r="Z428">
        <f t="shared" si="110"/>
        <v>0</v>
      </c>
      <c r="AA428">
        <f t="shared" si="112"/>
        <v>2.0512742517765288</v>
      </c>
      <c r="AB428">
        <f t="shared" si="113"/>
        <v>0</v>
      </c>
      <c r="AC428">
        <f t="shared" si="114"/>
        <v>0</v>
      </c>
      <c r="AD428">
        <f t="shared" si="115"/>
        <v>8.3000000000000007</v>
      </c>
      <c r="AE428">
        <f t="shared" si="116"/>
        <v>2.0512742517765288</v>
      </c>
      <c r="AF428">
        <f t="shared" si="117"/>
        <v>0</v>
      </c>
      <c r="AG428">
        <f t="shared" si="118"/>
        <v>0</v>
      </c>
    </row>
    <row r="429" spans="19:33" x14ac:dyDescent="0.25">
      <c r="S429">
        <f t="shared" ref="S429:S492" si="119">S405+1</f>
        <v>18</v>
      </c>
      <c r="T429">
        <f t="shared" ref="T429:T492" si="120">T405</f>
        <v>2</v>
      </c>
      <c r="U429">
        <f t="shared" si="108"/>
        <v>410</v>
      </c>
      <c r="V429">
        <f t="shared" si="109"/>
        <v>30.76661670099918</v>
      </c>
      <c r="Y429">
        <f t="shared" si="111"/>
        <v>8.3000000000000007</v>
      </c>
      <c r="Z429">
        <f t="shared" si="110"/>
        <v>0</v>
      </c>
      <c r="AA429">
        <f t="shared" si="112"/>
        <v>2.0512742517765288</v>
      </c>
      <c r="AB429">
        <f t="shared" si="113"/>
        <v>0</v>
      </c>
      <c r="AC429">
        <f t="shared" si="114"/>
        <v>0</v>
      </c>
      <c r="AD429">
        <f t="shared" si="115"/>
        <v>8.3000000000000007</v>
      </c>
      <c r="AE429">
        <f t="shared" si="116"/>
        <v>2.0512742517765288</v>
      </c>
      <c r="AF429">
        <f t="shared" si="117"/>
        <v>0</v>
      </c>
      <c r="AG429">
        <f t="shared" si="118"/>
        <v>0</v>
      </c>
    </row>
    <row r="430" spans="19:33" x14ac:dyDescent="0.25">
      <c r="S430">
        <f t="shared" si="119"/>
        <v>18</v>
      </c>
      <c r="T430">
        <f t="shared" si="120"/>
        <v>3</v>
      </c>
      <c r="U430">
        <f t="shared" si="108"/>
        <v>411</v>
      </c>
      <c r="V430">
        <f t="shared" si="109"/>
        <v>30.76661670099918</v>
      </c>
      <c r="Y430">
        <f t="shared" si="111"/>
        <v>8.3000000000000007</v>
      </c>
      <c r="Z430">
        <f t="shared" si="110"/>
        <v>0</v>
      </c>
      <c r="AA430">
        <f t="shared" si="112"/>
        <v>2.0512742517765288</v>
      </c>
      <c r="AB430">
        <f t="shared" si="113"/>
        <v>0</v>
      </c>
      <c r="AC430">
        <f t="shared" si="114"/>
        <v>0</v>
      </c>
      <c r="AD430">
        <f t="shared" si="115"/>
        <v>8.3000000000000007</v>
      </c>
      <c r="AE430">
        <f t="shared" si="116"/>
        <v>2.0512742517765288</v>
      </c>
      <c r="AF430">
        <f t="shared" si="117"/>
        <v>0</v>
      </c>
      <c r="AG430">
        <f t="shared" si="118"/>
        <v>0</v>
      </c>
    </row>
    <row r="431" spans="19:33" x14ac:dyDescent="0.25">
      <c r="S431">
        <f t="shared" si="119"/>
        <v>18</v>
      </c>
      <c r="T431">
        <f t="shared" si="120"/>
        <v>4</v>
      </c>
      <c r="U431">
        <f t="shared" si="108"/>
        <v>412</v>
      </c>
      <c r="V431">
        <f t="shared" si="109"/>
        <v>30.76661670099918</v>
      </c>
      <c r="Y431">
        <f t="shared" si="111"/>
        <v>8.3000000000000007</v>
      </c>
      <c r="Z431">
        <f t="shared" si="110"/>
        <v>0</v>
      </c>
      <c r="AA431">
        <f t="shared" si="112"/>
        <v>2.0512742517765288</v>
      </c>
      <c r="AB431">
        <f t="shared" si="113"/>
        <v>0</v>
      </c>
      <c r="AC431">
        <f t="shared" si="114"/>
        <v>0</v>
      </c>
      <c r="AD431">
        <f t="shared" si="115"/>
        <v>8.3000000000000007</v>
      </c>
      <c r="AE431">
        <f t="shared" si="116"/>
        <v>2.0512742517765288</v>
      </c>
      <c r="AF431">
        <f t="shared" si="117"/>
        <v>0</v>
      </c>
      <c r="AG431">
        <f t="shared" si="118"/>
        <v>0</v>
      </c>
    </row>
    <row r="432" spans="19:33" x14ac:dyDescent="0.25">
      <c r="S432">
        <f t="shared" si="119"/>
        <v>18</v>
      </c>
      <c r="T432">
        <f t="shared" si="120"/>
        <v>5</v>
      </c>
      <c r="U432">
        <f t="shared" si="108"/>
        <v>413</v>
      </c>
      <c r="V432">
        <f t="shared" si="109"/>
        <v>30.76661670099918</v>
      </c>
      <c r="Y432">
        <f t="shared" si="111"/>
        <v>8.3000000000000007</v>
      </c>
      <c r="Z432">
        <f t="shared" si="110"/>
        <v>0</v>
      </c>
      <c r="AA432">
        <f t="shared" si="112"/>
        <v>2.0512742517765288</v>
      </c>
      <c r="AB432">
        <f t="shared" si="113"/>
        <v>0</v>
      </c>
      <c r="AC432">
        <f t="shared" si="114"/>
        <v>0</v>
      </c>
      <c r="AD432">
        <f t="shared" si="115"/>
        <v>8.3000000000000007</v>
      </c>
      <c r="AE432">
        <f t="shared" si="116"/>
        <v>2.0512742517765288</v>
      </c>
      <c r="AF432">
        <f t="shared" si="117"/>
        <v>0</v>
      </c>
      <c r="AG432">
        <f t="shared" si="118"/>
        <v>0</v>
      </c>
    </row>
    <row r="433" spans="19:33" x14ac:dyDescent="0.25">
      <c r="S433">
        <f t="shared" si="119"/>
        <v>18</v>
      </c>
      <c r="T433">
        <f t="shared" si="120"/>
        <v>6</v>
      </c>
      <c r="U433">
        <f t="shared" si="108"/>
        <v>414</v>
      </c>
      <c r="V433">
        <f t="shared" si="109"/>
        <v>30.76661670099918</v>
      </c>
      <c r="Y433">
        <f t="shared" si="111"/>
        <v>8.3000000000000007</v>
      </c>
      <c r="Z433">
        <f t="shared" si="110"/>
        <v>0</v>
      </c>
      <c r="AA433">
        <f t="shared" si="112"/>
        <v>2.0512742517765288</v>
      </c>
      <c r="AB433">
        <f t="shared" si="113"/>
        <v>0</v>
      </c>
      <c r="AC433">
        <f t="shared" si="114"/>
        <v>0</v>
      </c>
      <c r="AD433">
        <f t="shared" si="115"/>
        <v>8.3000000000000007</v>
      </c>
      <c r="AE433">
        <f t="shared" si="116"/>
        <v>2.0512742517765288</v>
      </c>
      <c r="AF433">
        <f t="shared" si="117"/>
        <v>0</v>
      </c>
      <c r="AG433">
        <f t="shared" si="118"/>
        <v>0</v>
      </c>
    </row>
    <row r="434" spans="19:33" x14ac:dyDescent="0.25">
      <c r="S434">
        <f t="shared" si="119"/>
        <v>18</v>
      </c>
      <c r="T434">
        <f t="shared" si="120"/>
        <v>7</v>
      </c>
      <c r="U434">
        <f t="shared" si="108"/>
        <v>415</v>
      </c>
      <c r="V434">
        <f t="shared" si="109"/>
        <v>30.76661670099918</v>
      </c>
      <c r="Y434">
        <f t="shared" si="111"/>
        <v>8.3000000000000007</v>
      </c>
      <c r="Z434">
        <f t="shared" si="110"/>
        <v>0</v>
      </c>
      <c r="AA434">
        <f t="shared" si="112"/>
        <v>2.0512742517765288</v>
      </c>
      <c r="AB434">
        <f t="shared" si="113"/>
        <v>0</v>
      </c>
      <c r="AC434">
        <f t="shared" si="114"/>
        <v>0</v>
      </c>
      <c r="AD434">
        <f t="shared" si="115"/>
        <v>8.3000000000000007</v>
      </c>
      <c r="AE434">
        <f t="shared" si="116"/>
        <v>2.0512742517765288</v>
      </c>
      <c r="AF434">
        <f t="shared" si="117"/>
        <v>0</v>
      </c>
      <c r="AG434">
        <f t="shared" si="118"/>
        <v>0</v>
      </c>
    </row>
    <row r="435" spans="19:33" x14ac:dyDescent="0.25">
      <c r="S435">
        <f t="shared" si="119"/>
        <v>18</v>
      </c>
      <c r="T435">
        <f t="shared" si="120"/>
        <v>8</v>
      </c>
      <c r="U435">
        <f t="shared" si="108"/>
        <v>416</v>
      </c>
      <c r="V435">
        <f t="shared" si="109"/>
        <v>30.76661670099918</v>
      </c>
      <c r="Y435">
        <f t="shared" si="111"/>
        <v>8.3000000000000007</v>
      </c>
      <c r="Z435">
        <f t="shared" si="110"/>
        <v>0</v>
      </c>
      <c r="AA435">
        <f t="shared" si="112"/>
        <v>2.0512742517765288</v>
      </c>
      <c r="AB435">
        <f t="shared" si="113"/>
        <v>0</v>
      </c>
      <c r="AC435">
        <f t="shared" si="114"/>
        <v>0</v>
      </c>
      <c r="AD435">
        <f t="shared" si="115"/>
        <v>8.3000000000000007</v>
      </c>
      <c r="AE435">
        <f t="shared" si="116"/>
        <v>2.0512742517765288</v>
      </c>
      <c r="AF435">
        <f t="shared" si="117"/>
        <v>0</v>
      </c>
      <c r="AG435">
        <f t="shared" si="118"/>
        <v>0</v>
      </c>
    </row>
    <row r="436" spans="19:33" x14ac:dyDescent="0.25">
      <c r="S436">
        <f t="shared" si="119"/>
        <v>18</v>
      </c>
      <c r="T436">
        <f t="shared" si="120"/>
        <v>9</v>
      </c>
      <c r="U436">
        <f t="shared" ref="U436:U499" si="121">(S436-1)*24+T436</f>
        <v>417</v>
      </c>
      <c r="V436">
        <f t="shared" ref="V436:V499" si="122">V435</f>
        <v>30.76661670099918</v>
      </c>
      <c r="Y436">
        <f t="shared" si="111"/>
        <v>8.3000000000000007</v>
      </c>
      <c r="Z436">
        <f t="shared" ref="Z436:Z499" si="123">(V437-V436)*43560/3600</f>
        <v>0</v>
      </c>
      <c r="AA436">
        <f t="shared" si="112"/>
        <v>2.0512742517765288</v>
      </c>
      <c r="AB436">
        <f t="shared" si="113"/>
        <v>0</v>
      </c>
      <c r="AC436">
        <f t="shared" si="114"/>
        <v>0</v>
      </c>
      <c r="AD436">
        <f t="shared" si="115"/>
        <v>8.3000000000000007</v>
      </c>
      <c r="AE436">
        <f t="shared" si="116"/>
        <v>2.0512742517765288</v>
      </c>
      <c r="AF436">
        <f t="shared" si="117"/>
        <v>0</v>
      </c>
      <c r="AG436">
        <f t="shared" si="118"/>
        <v>0</v>
      </c>
    </row>
    <row r="437" spans="19:33" x14ac:dyDescent="0.25">
      <c r="S437">
        <f t="shared" si="119"/>
        <v>18</v>
      </c>
      <c r="T437">
        <f t="shared" si="120"/>
        <v>10</v>
      </c>
      <c r="U437">
        <f t="shared" si="121"/>
        <v>418</v>
      </c>
      <c r="V437">
        <f t="shared" si="122"/>
        <v>30.76661670099918</v>
      </c>
      <c r="Y437">
        <f t="shared" si="111"/>
        <v>8.3000000000000007</v>
      </c>
      <c r="Z437">
        <f t="shared" si="123"/>
        <v>0</v>
      </c>
      <c r="AA437">
        <f t="shared" si="112"/>
        <v>2.0512742517765288</v>
      </c>
      <c r="AB437">
        <f t="shared" si="113"/>
        <v>0</v>
      </c>
      <c r="AC437">
        <f t="shared" si="114"/>
        <v>0</v>
      </c>
      <c r="AD437">
        <f t="shared" si="115"/>
        <v>8.3000000000000007</v>
      </c>
      <c r="AE437">
        <f t="shared" si="116"/>
        <v>2.0512742517765288</v>
      </c>
      <c r="AF437">
        <f t="shared" si="117"/>
        <v>0</v>
      </c>
      <c r="AG437">
        <f t="shared" si="118"/>
        <v>0</v>
      </c>
    </row>
    <row r="438" spans="19:33" x14ac:dyDescent="0.25">
      <c r="S438">
        <f t="shared" si="119"/>
        <v>18</v>
      </c>
      <c r="T438">
        <f t="shared" si="120"/>
        <v>11</v>
      </c>
      <c r="U438">
        <f t="shared" si="121"/>
        <v>419</v>
      </c>
      <c r="V438">
        <f t="shared" si="122"/>
        <v>30.76661670099918</v>
      </c>
      <c r="Y438">
        <f t="shared" si="111"/>
        <v>8.3000000000000007</v>
      </c>
      <c r="Z438">
        <f t="shared" si="123"/>
        <v>0</v>
      </c>
      <c r="AA438">
        <f t="shared" si="112"/>
        <v>2.0512742517765288</v>
      </c>
      <c r="AB438">
        <f t="shared" si="113"/>
        <v>0</v>
      </c>
      <c r="AC438">
        <f t="shared" si="114"/>
        <v>0</v>
      </c>
      <c r="AD438">
        <f t="shared" si="115"/>
        <v>8.3000000000000007</v>
      </c>
      <c r="AE438">
        <f t="shared" si="116"/>
        <v>2.0512742517765288</v>
      </c>
      <c r="AF438">
        <f t="shared" si="117"/>
        <v>0</v>
      </c>
      <c r="AG438">
        <f t="shared" si="118"/>
        <v>0</v>
      </c>
    </row>
    <row r="439" spans="19:33" x14ac:dyDescent="0.25">
      <c r="S439">
        <f t="shared" si="119"/>
        <v>18</v>
      </c>
      <c r="T439">
        <f t="shared" si="120"/>
        <v>12</v>
      </c>
      <c r="U439">
        <f t="shared" si="121"/>
        <v>420</v>
      </c>
      <c r="V439">
        <f t="shared" si="122"/>
        <v>30.76661670099918</v>
      </c>
      <c r="Y439">
        <f t="shared" si="111"/>
        <v>8.3000000000000007</v>
      </c>
      <c r="Z439">
        <f t="shared" si="123"/>
        <v>0</v>
      </c>
      <c r="AA439">
        <f t="shared" si="112"/>
        <v>2.0512742517765288</v>
      </c>
      <c r="AB439">
        <f t="shared" si="113"/>
        <v>0</v>
      </c>
      <c r="AC439">
        <f t="shared" si="114"/>
        <v>0</v>
      </c>
      <c r="AD439">
        <f t="shared" si="115"/>
        <v>8.3000000000000007</v>
      </c>
      <c r="AE439">
        <f t="shared" si="116"/>
        <v>2.0512742517765288</v>
      </c>
      <c r="AF439">
        <f t="shared" si="117"/>
        <v>0</v>
      </c>
      <c r="AG439">
        <f t="shared" si="118"/>
        <v>0</v>
      </c>
    </row>
    <row r="440" spans="19:33" x14ac:dyDescent="0.25">
      <c r="S440">
        <f t="shared" si="119"/>
        <v>18</v>
      </c>
      <c r="T440">
        <f t="shared" si="120"/>
        <v>13</v>
      </c>
      <c r="U440">
        <f t="shared" si="121"/>
        <v>421</v>
      </c>
      <c r="V440">
        <f t="shared" si="122"/>
        <v>30.76661670099918</v>
      </c>
      <c r="Y440">
        <f t="shared" si="111"/>
        <v>8.3000000000000007</v>
      </c>
      <c r="Z440">
        <f t="shared" si="123"/>
        <v>0</v>
      </c>
      <c r="AA440">
        <f t="shared" si="112"/>
        <v>2.0512742517765288</v>
      </c>
      <c r="AB440">
        <f t="shared" si="113"/>
        <v>0</v>
      </c>
      <c r="AC440">
        <f t="shared" si="114"/>
        <v>0</v>
      </c>
      <c r="AD440">
        <f t="shared" si="115"/>
        <v>8.3000000000000007</v>
      </c>
      <c r="AE440">
        <f t="shared" si="116"/>
        <v>2.0512742517765288</v>
      </c>
      <c r="AF440">
        <f t="shared" si="117"/>
        <v>0</v>
      </c>
      <c r="AG440">
        <f t="shared" si="118"/>
        <v>0</v>
      </c>
    </row>
    <row r="441" spans="19:33" x14ac:dyDescent="0.25">
      <c r="S441">
        <f t="shared" si="119"/>
        <v>18</v>
      </c>
      <c r="T441">
        <f t="shared" si="120"/>
        <v>14</v>
      </c>
      <c r="U441">
        <f t="shared" si="121"/>
        <v>422</v>
      </c>
      <c r="V441">
        <f t="shared" si="122"/>
        <v>30.76661670099918</v>
      </c>
      <c r="Y441">
        <f t="shared" si="111"/>
        <v>8.3000000000000007</v>
      </c>
      <c r="Z441">
        <f t="shared" si="123"/>
        <v>0</v>
      </c>
      <c r="AA441">
        <f t="shared" si="112"/>
        <v>2.0512742517765288</v>
      </c>
      <c r="AB441">
        <f t="shared" si="113"/>
        <v>0</v>
      </c>
      <c r="AC441">
        <f t="shared" si="114"/>
        <v>0</v>
      </c>
      <c r="AD441">
        <f t="shared" si="115"/>
        <v>8.3000000000000007</v>
      </c>
      <c r="AE441">
        <f t="shared" si="116"/>
        <v>2.0512742517765288</v>
      </c>
      <c r="AF441">
        <f t="shared" si="117"/>
        <v>0</v>
      </c>
      <c r="AG441">
        <f t="shared" si="118"/>
        <v>0</v>
      </c>
    </row>
    <row r="442" spans="19:33" x14ac:dyDescent="0.25">
      <c r="S442">
        <f t="shared" si="119"/>
        <v>18</v>
      </c>
      <c r="T442">
        <f t="shared" si="120"/>
        <v>15</v>
      </c>
      <c r="U442">
        <f t="shared" si="121"/>
        <v>423</v>
      </c>
      <c r="V442">
        <f t="shared" si="122"/>
        <v>30.76661670099918</v>
      </c>
      <c r="Y442">
        <f t="shared" si="111"/>
        <v>8.3000000000000007</v>
      </c>
      <c r="Z442">
        <f t="shared" si="123"/>
        <v>0</v>
      </c>
      <c r="AA442">
        <f t="shared" si="112"/>
        <v>2.0512742517765288</v>
      </c>
      <c r="AB442">
        <f t="shared" si="113"/>
        <v>0</v>
      </c>
      <c r="AC442">
        <f t="shared" si="114"/>
        <v>0</v>
      </c>
      <c r="AD442">
        <f t="shared" si="115"/>
        <v>8.3000000000000007</v>
      </c>
      <c r="AE442">
        <f t="shared" si="116"/>
        <v>2.0512742517765288</v>
      </c>
      <c r="AF442">
        <f t="shared" si="117"/>
        <v>0</v>
      </c>
      <c r="AG442">
        <f t="shared" si="118"/>
        <v>0</v>
      </c>
    </row>
    <row r="443" spans="19:33" x14ac:dyDescent="0.25">
      <c r="S443">
        <f t="shared" si="119"/>
        <v>18</v>
      </c>
      <c r="T443">
        <f t="shared" si="120"/>
        <v>16</v>
      </c>
      <c r="U443">
        <f t="shared" si="121"/>
        <v>424</v>
      </c>
      <c r="V443">
        <f t="shared" si="122"/>
        <v>30.76661670099918</v>
      </c>
      <c r="Y443">
        <f t="shared" si="111"/>
        <v>8.3000000000000007</v>
      </c>
      <c r="Z443">
        <f t="shared" si="123"/>
        <v>0</v>
      </c>
      <c r="AA443">
        <f t="shared" si="112"/>
        <v>2.0512742517765288</v>
      </c>
      <c r="AB443">
        <f t="shared" si="113"/>
        <v>0</v>
      </c>
      <c r="AC443">
        <f t="shared" si="114"/>
        <v>0</v>
      </c>
      <c r="AD443">
        <f t="shared" si="115"/>
        <v>8.3000000000000007</v>
      </c>
      <c r="AE443">
        <f t="shared" si="116"/>
        <v>2.0512742517765288</v>
      </c>
      <c r="AF443">
        <f t="shared" si="117"/>
        <v>0</v>
      </c>
      <c r="AG443">
        <f t="shared" si="118"/>
        <v>0</v>
      </c>
    </row>
    <row r="444" spans="19:33" x14ac:dyDescent="0.25">
      <c r="S444">
        <f t="shared" si="119"/>
        <v>18</v>
      </c>
      <c r="T444">
        <f t="shared" si="120"/>
        <v>17</v>
      </c>
      <c r="U444">
        <f t="shared" si="121"/>
        <v>425</v>
      </c>
      <c r="V444">
        <f t="shared" si="122"/>
        <v>30.76661670099918</v>
      </c>
      <c r="Y444">
        <f t="shared" si="111"/>
        <v>8.3000000000000007</v>
      </c>
      <c r="Z444">
        <f t="shared" si="123"/>
        <v>0</v>
      </c>
      <c r="AA444">
        <f t="shared" si="112"/>
        <v>2.0512742517765288</v>
      </c>
      <c r="AB444">
        <f t="shared" si="113"/>
        <v>0</v>
      </c>
      <c r="AC444">
        <f t="shared" si="114"/>
        <v>0</v>
      </c>
      <c r="AD444">
        <f t="shared" si="115"/>
        <v>8.3000000000000007</v>
      </c>
      <c r="AE444">
        <f t="shared" si="116"/>
        <v>2.0512742517765288</v>
      </c>
      <c r="AF444">
        <f t="shared" si="117"/>
        <v>0</v>
      </c>
      <c r="AG444">
        <f t="shared" si="118"/>
        <v>0</v>
      </c>
    </row>
    <row r="445" spans="19:33" x14ac:dyDescent="0.25">
      <c r="S445">
        <f t="shared" si="119"/>
        <v>18</v>
      </c>
      <c r="T445">
        <f t="shared" si="120"/>
        <v>18</v>
      </c>
      <c r="U445">
        <f t="shared" si="121"/>
        <v>426</v>
      </c>
      <c r="V445">
        <f t="shared" si="122"/>
        <v>30.76661670099918</v>
      </c>
      <c r="Y445">
        <f t="shared" si="111"/>
        <v>8.3000000000000007</v>
      </c>
      <c r="Z445">
        <f t="shared" si="123"/>
        <v>0</v>
      </c>
      <c r="AA445">
        <f t="shared" si="112"/>
        <v>2.0512742517765288</v>
      </c>
      <c r="AB445">
        <f t="shared" si="113"/>
        <v>0</v>
      </c>
      <c r="AC445">
        <f t="shared" si="114"/>
        <v>0</v>
      </c>
      <c r="AD445">
        <f t="shared" si="115"/>
        <v>8.3000000000000007</v>
      </c>
      <c r="AE445">
        <f t="shared" si="116"/>
        <v>2.0512742517765288</v>
      </c>
      <c r="AF445">
        <f t="shared" si="117"/>
        <v>0</v>
      </c>
      <c r="AG445">
        <f t="shared" si="118"/>
        <v>0</v>
      </c>
    </row>
    <row r="446" spans="19:33" x14ac:dyDescent="0.25">
      <c r="S446">
        <f t="shared" si="119"/>
        <v>18</v>
      </c>
      <c r="T446">
        <f t="shared" si="120"/>
        <v>19</v>
      </c>
      <c r="U446">
        <f t="shared" si="121"/>
        <v>427</v>
      </c>
      <c r="V446">
        <f t="shared" si="122"/>
        <v>30.76661670099918</v>
      </c>
      <c r="Y446">
        <f t="shared" si="111"/>
        <v>8.3000000000000007</v>
      </c>
      <c r="Z446">
        <f t="shared" si="123"/>
        <v>0</v>
      </c>
      <c r="AA446">
        <f t="shared" si="112"/>
        <v>2.0512742517765288</v>
      </c>
      <c r="AB446">
        <f t="shared" si="113"/>
        <v>0</v>
      </c>
      <c r="AC446">
        <f t="shared" si="114"/>
        <v>0</v>
      </c>
      <c r="AD446">
        <f t="shared" si="115"/>
        <v>8.3000000000000007</v>
      </c>
      <c r="AE446">
        <f t="shared" si="116"/>
        <v>2.0512742517765288</v>
      </c>
      <c r="AF446">
        <f t="shared" si="117"/>
        <v>0</v>
      </c>
      <c r="AG446">
        <f t="shared" si="118"/>
        <v>0</v>
      </c>
    </row>
    <row r="447" spans="19:33" x14ac:dyDescent="0.25">
      <c r="S447">
        <f t="shared" si="119"/>
        <v>18</v>
      </c>
      <c r="T447">
        <f t="shared" si="120"/>
        <v>20</v>
      </c>
      <c r="U447">
        <f t="shared" si="121"/>
        <v>428</v>
      </c>
      <c r="V447">
        <f t="shared" si="122"/>
        <v>30.76661670099918</v>
      </c>
      <c r="Y447">
        <f t="shared" si="111"/>
        <v>8.3000000000000007</v>
      </c>
      <c r="Z447">
        <f t="shared" si="123"/>
        <v>0</v>
      </c>
      <c r="AA447">
        <f t="shared" si="112"/>
        <v>2.0512742517765288</v>
      </c>
      <c r="AB447">
        <f t="shared" si="113"/>
        <v>0</v>
      </c>
      <c r="AC447">
        <f t="shared" si="114"/>
        <v>0</v>
      </c>
      <c r="AD447">
        <f t="shared" si="115"/>
        <v>8.3000000000000007</v>
      </c>
      <c r="AE447">
        <f t="shared" si="116"/>
        <v>2.0512742517765288</v>
      </c>
      <c r="AF447">
        <f t="shared" si="117"/>
        <v>0</v>
      </c>
      <c r="AG447">
        <f t="shared" si="118"/>
        <v>0</v>
      </c>
    </row>
    <row r="448" spans="19:33" x14ac:dyDescent="0.25">
      <c r="S448">
        <f t="shared" si="119"/>
        <v>18</v>
      </c>
      <c r="T448">
        <f t="shared" si="120"/>
        <v>21</v>
      </c>
      <c r="U448">
        <f t="shared" si="121"/>
        <v>429</v>
      </c>
      <c r="V448">
        <f t="shared" si="122"/>
        <v>30.76661670099918</v>
      </c>
      <c r="Y448">
        <f t="shared" si="111"/>
        <v>8.3000000000000007</v>
      </c>
      <c r="Z448">
        <f t="shared" si="123"/>
        <v>0</v>
      </c>
      <c r="AA448">
        <f t="shared" si="112"/>
        <v>2.0512742517765288</v>
      </c>
      <c r="AB448">
        <f t="shared" si="113"/>
        <v>0</v>
      </c>
      <c r="AC448">
        <f t="shared" si="114"/>
        <v>0</v>
      </c>
      <c r="AD448">
        <f t="shared" si="115"/>
        <v>8.3000000000000007</v>
      </c>
      <c r="AE448">
        <f t="shared" si="116"/>
        <v>2.0512742517765288</v>
      </c>
      <c r="AF448">
        <f t="shared" si="117"/>
        <v>0</v>
      </c>
      <c r="AG448">
        <f t="shared" si="118"/>
        <v>0</v>
      </c>
    </row>
    <row r="449" spans="19:33" x14ac:dyDescent="0.25">
      <c r="S449">
        <f t="shared" si="119"/>
        <v>18</v>
      </c>
      <c r="T449">
        <f t="shared" si="120"/>
        <v>22</v>
      </c>
      <c r="U449">
        <f t="shared" si="121"/>
        <v>430</v>
      </c>
      <c r="V449">
        <f t="shared" si="122"/>
        <v>30.76661670099918</v>
      </c>
      <c r="Y449">
        <f t="shared" si="111"/>
        <v>8.3000000000000007</v>
      </c>
      <c r="Z449">
        <f t="shared" si="123"/>
        <v>0</v>
      </c>
      <c r="AA449">
        <f t="shared" si="112"/>
        <v>2.0512742517765288</v>
      </c>
      <c r="AB449">
        <f t="shared" si="113"/>
        <v>0</v>
      </c>
      <c r="AC449">
        <f t="shared" si="114"/>
        <v>0</v>
      </c>
      <c r="AD449">
        <f t="shared" si="115"/>
        <v>8.3000000000000007</v>
      </c>
      <c r="AE449">
        <f t="shared" si="116"/>
        <v>2.0512742517765288</v>
      </c>
      <c r="AF449">
        <f t="shared" si="117"/>
        <v>0</v>
      </c>
      <c r="AG449">
        <f t="shared" si="118"/>
        <v>0</v>
      </c>
    </row>
    <row r="450" spans="19:33" x14ac:dyDescent="0.25">
      <c r="S450">
        <f t="shared" si="119"/>
        <v>18</v>
      </c>
      <c r="T450">
        <f t="shared" si="120"/>
        <v>23</v>
      </c>
      <c r="U450">
        <f t="shared" si="121"/>
        <v>431</v>
      </c>
      <c r="V450">
        <f t="shared" si="122"/>
        <v>30.76661670099918</v>
      </c>
      <c r="Y450">
        <f t="shared" si="111"/>
        <v>8.3000000000000007</v>
      </c>
      <c r="Z450">
        <f t="shared" si="123"/>
        <v>0</v>
      </c>
      <c r="AA450">
        <f t="shared" si="112"/>
        <v>2.0512742517765288</v>
      </c>
      <c r="AB450">
        <f t="shared" si="113"/>
        <v>0</v>
      </c>
      <c r="AC450">
        <f t="shared" si="114"/>
        <v>0</v>
      </c>
      <c r="AD450">
        <f t="shared" si="115"/>
        <v>8.3000000000000007</v>
      </c>
      <c r="AE450">
        <f t="shared" si="116"/>
        <v>2.0512742517765288</v>
      </c>
      <c r="AF450">
        <f t="shared" si="117"/>
        <v>0</v>
      </c>
      <c r="AG450">
        <f t="shared" si="118"/>
        <v>0</v>
      </c>
    </row>
    <row r="451" spans="19:33" x14ac:dyDescent="0.25">
      <c r="S451">
        <f t="shared" si="119"/>
        <v>18</v>
      </c>
      <c r="T451">
        <f t="shared" si="120"/>
        <v>24</v>
      </c>
      <c r="U451">
        <f t="shared" si="121"/>
        <v>432</v>
      </c>
      <c r="V451">
        <f t="shared" si="122"/>
        <v>30.76661670099918</v>
      </c>
      <c r="Y451">
        <f t="shared" si="111"/>
        <v>8.3000000000000007</v>
      </c>
      <c r="Z451">
        <f t="shared" si="123"/>
        <v>0</v>
      </c>
      <c r="AA451">
        <f t="shared" si="112"/>
        <v>2.0512742517765288</v>
      </c>
      <c r="AB451">
        <f t="shared" si="113"/>
        <v>0</v>
      </c>
      <c r="AC451">
        <f t="shared" si="114"/>
        <v>0</v>
      </c>
      <c r="AD451">
        <f t="shared" si="115"/>
        <v>8.3000000000000007</v>
      </c>
      <c r="AE451">
        <f t="shared" si="116"/>
        <v>2.0512742517765288</v>
      </c>
      <c r="AF451">
        <f t="shared" si="117"/>
        <v>0</v>
      </c>
      <c r="AG451">
        <f t="shared" si="118"/>
        <v>0</v>
      </c>
    </row>
    <row r="452" spans="19:33" x14ac:dyDescent="0.25">
      <c r="S452">
        <f t="shared" si="119"/>
        <v>19</v>
      </c>
      <c r="T452">
        <f t="shared" si="120"/>
        <v>1</v>
      </c>
      <c r="U452">
        <f t="shared" si="121"/>
        <v>433</v>
      </c>
      <c r="V452">
        <f t="shared" si="122"/>
        <v>30.76661670099918</v>
      </c>
      <c r="Y452">
        <f t="shared" si="111"/>
        <v>8.3000000000000007</v>
      </c>
      <c r="Z452">
        <f t="shared" si="123"/>
        <v>0</v>
      </c>
      <c r="AA452">
        <f t="shared" si="112"/>
        <v>2.0512742517765288</v>
      </c>
      <c r="AB452">
        <f t="shared" si="113"/>
        <v>0</v>
      </c>
      <c r="AC452">
        <f t="shared" si="114"/>
        <v>0</v>
      </c>
      <c r="AD452">
        <f t="shared" si="115"/>
        <v>8.3000000000000007</v>
      </c>
      <c r="AE452">
        <f t="shared" si="116"/>
        <v>2.0512742517765288</v>
      </c>
      <c r="AF452">
        <f t="shared" si="117"/>
        <v>0</v>
      </c>
      <c r="AG452">
        <f t="shared" si="118"/>
        <v>0</v>
      </c>
    </row>
    <row r="453" spans="19:33" x14ac:dyDescent="0.25">
      <c r="S453">
        <f t="shared" si="119"/>
        <v>19</v>
      </c>
      <c r="T453">
        <f t="shared" si="120"/>
        <v>2</v>
      </c>
      <c r="U453">
        <f t="shared" si="121"/>
        <v>434</v>
      </c>
      <c r="V453">
        <f t="shared" si="122"/>
        <v>30.76661670099918</v>
      </c>
      <c r="Y453">
        <f t="shared" si="111"/>
        <v>8.3000000000000007</v>
      </c>
      <c r="Z453">
        <f t="shared" si="123"/>
        <v>0</v>
      </c>
      <c r="AA453">
        <f t="shared" si="112"/>
        <v>2.0512742517765288</v>
      </c>
      <c r="AB453">
        <f t="shared" si="113"/>
        <v>0</v>
      </c>
      <c r="AC453">
        <f t="shared" si="114"/>
        <v>0</v>
      </c>
      <c r="AD453">
        <f t="shared" si="115"/>
        <v>8.3000000000000007</v>
      </c>
      <c r="AE453">
        <f t="shared" si="116"/>
        <v>2.0512742517765288</v>
      </c>
      <c r="AF453">
        <f t="shared" si="117"/>
        <v>0</v>
      </c>
      <c r="AG453">
        <f t="shared" si="118"/>
        <v>0</v>
      </c>
    </row>
    <row r="454" spans="19:33" x14ac:dyDescent="0.25">
      <c r="S454">
        <f t="shared" si="119"/>
        <v>19</v>
      </c>
      <c r="T454">
        <f t="shared" si="120"/>
        <v>3</v>
      </c>
      <c r="U454">
        <f t="shared" si="121"/>
        <v>435</v>
      </c>
      <c r="V454">
        <f t="shared" si="122"/>
        <v>30.76661670099918</v>
      </c>
      <c r="Y454">
        <f t="shared" ref="Y454:Y517" si="12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8.3000000000000007</v>
      </c>
      <c r="Z454">
        <f t="shared" si="123"/>
        <v>0</v>
      </c>
      <c r="AA454">
        <f t="shared" si="112"/>
        <v>2.0512742517765288</v>
      </c>
      <c r="AB454">
        <f t="shared" si="113"/>
        <v>0</v>
      </c>
      <c r="AC454">
        <f t="shared" si="114"/>
        <v>0</v>
      </c>
      <c r="AD454">
        <f t="shared" si="115"/>
        <v>8.3000000000000007</v>
      </c>
      <c r="AE454">
        <f t="shared" si="116"/>
        <v>2.0512742517765288</v>
      </c>
      <c r="AF454">
        <f t="shared" si="117"/>
        <v>0</v>
      </c>
      <c r="AG454">
        <f t="shared" si="118"/>
        <v>0</v>
      </c>
    </row>
    <row r="455" spans="19:33" x14ac:dyDescent="0.25">
      <c r="S455">
        <f t="shared" si="119"/>
        <v>19</v>
      </c>
      <c r="T455">
        <f t="shared" si="120"/>
        <v>4</v>
      </c>
      <c r="U455">
        <f t="shared" si="121"/>
        <v>436</v>
      </c>
      <c r="V455">
        <f t="shared" si="122"/>
        <v>30.76661670099918</v>
      </c>
      <c r="Y455">
        <f t="shared" si="124"/>
        <v>8.3000000000000007</v>
      </c>
      <c r="Z455">
        <f t="shared" si="123"/>
        <v>0</v>
      </c>
      <c r="AA455">
        <f t="shared" si="112"/>
        <v>2.0512742517765288</v>
      </c>
      <c r="AB455">
        <f t="shared" si="113"/>
        <v>0</v>
      </c>
      <c r="AC455">
        <f t="shared" si="114"/>
        <v>0</v>
      </c>
      <c r="AD455">
        <f t="shared" si="115"/>
        <v>8.3000000000000007</v>
      </c>
      <c r="AE455">
        <f t="shared" si="116"/>
        <v>2.0512742517765288</v>
      </c>
      <c r="AF455">
        <f t="shared" si="117"/>
        <v>0</v>
      </c>
      <c r="AG455">
        <f t="shared" si="118"/>
        <v>0</v>
      </c>
    </row>
    <row r="456" spans="19:33" x14ac:dyDescent="0.25">
      <c r="S456">
        <f t="shared" si="119"/>
        <v>19</v>
      </c>
      <c r="T456">
        <f t="shared" si="120"/>
        <v>5</v>
      </c>
      <c r="U456">
        <f t="shared" si="121"/>
        <v>437</v>
      </c>
      <c r="V456">
        <f t="shared" si="122"/>
        <v>30.76661670099918</v>
      </c>
      <c r="Y456">
        <f t="shared" si="124"/>
        <v>8.3000000000000007</v>
      </c>
      <c r="Z456">
        <f t="shared" si="123"/>
        <v>0</v>
      </c>
      <c r="AA456">
        <f t="shared" si="112"/>
        <v>2.0512742517765288</v>
      </c>
      <c r="AB456">
        <f t="shared" si="113"/>
        <v>0</v>
      </c>
      <c r="AC456">
        <f t="shared" si="114"/>
        <v>0</v>
      </c>
      <c r="AD456">
        <f t="shared" si="115"/>
        <v>8.3000000000000007</v>
      </c>
      <c r="AE456">
        <f t="shared" si="116"/>
        <v>2.0512742517765288</v>
      </c>
      <c r="AF456">
        <f t="shared" si="117"/>
        <v>0</v>
      </c>
      <c r="AG456">
        <f t="shared" si="118"/>
        <v>0</v>
      </c>
    </row>
    <row r="457" spans="19:33" x14ac:dyDescent="0.25">
      <c r="S457">
        <f t="shared" si="119"/>
        <v>19</v>
      </c>
      <c r="T457">
        <f t="shared" si="120"/>
        <v>6</v>
      </c>
      <c r="U457">
        <f t="shared" si="121"/>
        <v>438</v>
      </c>
      <c r="V457">
        <f t="shared" si="122"/>
        <v>30.76661670099918</v>
      </c>
      <c r="Y457">
        <f t="shared" si="124"/>
        <v>8.3000000000000007</v>
      </c>
      <c r="Z457">
        <f t="shared" si="123"/>
        <v>0</v>
      </c>
      <c r="AA457">
        <f t="shared" si="112"/>
        <v>2.0512742517765288</v>
      </c>
      <c r="AB457">
        <f t="shared" si="113"/>
        <v>0</v>
      </c>
      <c r="AC457">
        <f t="shared" si="114"/>
        <v>0</v>
      </c>
      <c r="AD457">
        <f t="shared" si="115"/>
        <v>8.3000000000000007</v>
      </c>
      <c r="AE457">
        <f t="shared" si="116"/>
        <v>2.0512742517765288</v>
      </c>
      <c r="AF457">
        <f t="shared" si="117"/>
        <v>0</v>
      </c>
      <c r="AG457">
        <f t="shared" si="118"/>
        <v>0</v>
      </c>
    </row>
    <row r="458" spans="19:33" x14ac:dyDescent="0.25">
      <c r="S458">
        <f t="shared" si="119"/>
        <v>19</v>
      </c>
      <c r="T458">
        <f t="shared" si="120"/>
        <v>7</v>
      </c>
      <c r="U458">
        <f t="shared" si="121"/>
        <v>439</v>
      </c>
      <c r="V458">
        <f t="shared" si="122"/>
        <v>30.76661670099918</v>
      </c>
      <c r="Y458">
        <f t="shared" si="124"/>
        <v>8.3000000000000007</v>
      </c>
      <c r="Z458">
        <f t="shared" si="123"/>
        <v>0</v>
      </c>
      <c r="AA458">
        <f t="shared" si="112"/>
        <v>2.0512742517765288</v>
      </c>
      <c r="AB458">
        <f t="shared" si="113"/>
        <v>0</v>
      </c>
      <c r="AC458">
        <f t="shared" si="114"/>
        <v>0</v>
      </c>
      <c r="AD458">
        <f t="shared" si="115"/>
        <v>8.3000000000000007</v>
      </c>
      <c r="AE458">
        <f t="shared" si="116"/>
        <v>2.0512742517765288</v>
      </c>
      <c r="AF458">
        <f t="shared" si="117"/>
        <v>0</v>
      </c>
      <c r="AG458">
        <f t="shared" si="118"/>
        <v>0</v>
      </c>
    </row>
    <row r="459" spans="19:33" x14ac:dyDescent="0.25">
      <c r="S459">
        <f t="shared" si="119"/>
        <v>19</v>
      </c>
      <c r="T459">
        <f t="shared" si="120"/>
        <v>8</v>
      </c>
      <c r="U459">
        <f t="shared" si="121"/>
        <v>440</v>
      </c>
      <c r="V459">
        <f t="shared" si="122"/>
        <v>30.76661670099918</v>
      </c>
      <c r="Y459">
        <f t="shared" si="124"/>
        <v>8.3000000000000007</v>
      </c>
      <c r="Z459">
        <f t="shared" si="123"/>
        <v>0</v>
      </c>
      <c r="AA459">
        <f t="shared" si="112"/>
        <v>2.0512742517765288</v>
      </c>
      <c r="AB459">
        <f t="shared" si="113"/>
        <v>0</v>
      </c>
      <c r="AC459">
        <f t="shared" si="114"/>
        <v>0</v>
      </c>
      <c r="AD459">
        <f t="shared" si="115"/>
        <v>8.3000000000000007</v>
      </c>
      <c r="AE459">
        <f t="shared" si="116"/>
        <v>2.0512742517765288</v>
      </c>
      <c r="AF459">
        <f t="shared" si="117"/>
        <v>0</v>
      </c>
      <c r="AG459">
        <f t="shared" si="118"/>
        <v>0</v>
      </c>
    </row>
    <row r="460" spans="19:33" x14ac:dyDescent="0.25">
      <c r="S460">
        <f t="shared" si="119"/>
        <v>19</v>
      </c>
      <c r="T460">
        <f t="shared" si="120"/>
        <v>9</v>
      </c>
      <c r="U460">
        <f t="shared" si="121"/>
        <v>441</v>
      </c>
      <c r="V460">
        <f t="shared" si="122"/>
        <v>30.76661670099918</v>
      </c>
      <c r="Y460">
        <f t="shared" si="124"/>
        <v>8.3000000000000007</v>
      </c>
      <c r="Z460">
        <f t="shared" si="123"/>
        <v>0</v>
      </c>
      <c r="AA460">
        <f t="shared" si="112"/>
        <v>2.0512742517765288</v>
      </c>
      <c r="AB460">
        <f t="shared" si="113"/>
        <v>0</v>
      </c>
      <c r="AC460">
        <f t="shared" si="114"/>
        <v>0</v>
      </c>
      <c r="AD460">
        <f t="shared" si="115"/>
        <v>8.3000000000000007</v>
      </c>
      <c r="AE460">
        <f t="shared" si="116"/>
        <v>2.0512742517765288</v>
      </c>
      <c r="AF460">
        <f t="shared" si="117"/>
        <v>0</v>
      </c>
      <c r="AG460">
        <f t="shared" si="118"/>
        <v>0</v>
      </c>
    </row>
    <row r="461" spans="19:33" x14ac:dyDescent="0.25">
      <c r="S461">
        <f t="shared" si="119"/>
        <v>19</v>
      </c>
      <c r="T461">
        <f t="shared" si="120"/>
        <v>10</v>
      </c>
      <c r="U461">
        <f t="shared" si="121"/>
        <v>442</v>
      </c>
      <c r="V461">
        <f t="shared" si="122"/>
        <v>30.76661670099918</v>
      </c>
      <c r="Y461">
        <f t="shared" si="124"/>
        <v>8.3000000000000007</v>
      </c>
      <c r="Z461">
        <f t="shared" si="123"/>
        <v>0</v>
      </c>
      <c r="AA461">
        <f t="shared" si="112"/>
        <v>2.0512742517765288</v>
      </c>
      <c r="AB461">
        <f t="shared" si="113"/>
        <v>0</v>
      </c>
      <c r="AC461">
        <f t="shared" si="114"/>
        <v>0</v>
      </c>
      <c r="AD461">
        <f t="shared" si="115"/>
        <v>8.3000000000000007</v>
      </c>
      <c r="AE461">
        <f t="shared" si="116"/>
        <v>2.0512742517765288</v>
      </c>
      <c r="AF461">
        <f t="shared" si="117"/>
        <v>0</v>
      </c>
      <c r="AG461">
        <f t="shared" si="118"/>
        <v>0</v>
      </c>
    </row>
    <row r="462" spans="19:33" x14ac:dyDescent="0.25">
      <c r="S462">
        <f t="shared" si="119"/>
        <v>19</v>
      </c>
      <c r="T462">
        <f t="shared" si="120"/>
        <v>11</v>
      </c>
      <c r="U462">
        <f t="shared" si="121"/>
        <v>443</v>
      </c>
      <c r="V462">
        <f t="shared" si="122"/>
        <v>30.76661670099918</v>
      </c>
      <c r="Y462">
        <f t="shared" si="124"/>
        <v>8.3000000000000007</v>
      </c>
      <c r="Z462">
        <f t="shared" si="123"/>
        <v>0</v>
      </c>
      <c r="AA462">
        <f t="shared" si="112"/>
        <v>2.0512742517765288</v>
      </c>
      <c r="AB462">
        <f t="shared" si="113"/>
        <v>0</v>
      </c>
      <c r="AC462">
        <f t="shared" si="114"/>
        <v>0</v>
      </c>
      <c r="AD462">
        <f t="shared" si="115"/>
        <v>8.3000000000000007</v>
      </c>
      <c r="AE462">
        <f t="shared" si="116"/>
        <v>2.0512742517765288</v>
      </c>
      <c r="AF462">
        <f t="shared" si="117"/>
        <v>0</v>
      </c>
      <c r="AG462">
        <f t="shared" si="118"/>
        <v>0</v>
      </c>
    </row>
    <row r="463" spans="19:33" x14ac:dyDescent="0.25">
      <c r="S463">
        <f t="shared" si="119"/>
        <v>19</v>
      </c>
      <c r="T463">
        <f t="shared" si="120"/>
        <v>12</v>
      </c>
      <c r="U463">
        <f t="shared" si="121"/>
        <v>444</v>
      </c>
      <c r="V463">
        <f t="shared" si="122"/>
        <v>30.76661670099918</v>
      </c>
      <c r="Y463">
        <f t="shared" si="124"/>
        <v>8.3000000000000007</v>
      </c>
      <c r="Z463">
        <f t="shared" si="123"/>
        <v>0</v>
      </c>
      <c r="AA463">
        <f t="shared" si="112"/>
        <v>2.0512742517765288</v>
      </c>
      <c r="AB463">
        <f t="shared" si="113"/>
        <v>0</v>
      </c>
      <c r="AC463">
        <f t="shared" si="114"/>
        <v>0</v>
      </c>
      <c r="AD463">
        <f t="shared" si="115"/>
        <v>8.3000000000000007</v>
      </c>
      <c r="AE463">
        <f t="shared" si="116"/>
        <v>2.0512742517765288</v>
      </c>
      <c r="AF463">
        <f t="shared" si="117"/>
        <v>0</v>
      </c>
      <c r="AG463">
        <f t="shared" si="118"/>
        <v>0</v>
      </c>
    </row>
    <row r="464" spans="19:33" x14ac:dyDescent="0.25">
      <c r="S464">
        <f t="shared" si="119"/>
        <v>19</v>
      </c>
      <c r="T464">
        <f t="shared" si="120"/>
        <v>13</v>
      </c>
      <c r="U464">
        <f t="shared" si="121"/>
        <v>445</v>
      </c>
      <c r="V464">
        <f t="shared" si="122"/>
        <v>30.76661670099918</v>
      </c>
      <c r="Y464">
        <f t="shared" si="124"/>
        <v>8.3000000000000007</v>
      </c>
      <c r="Z464">
        <f t="shared" si="123"/>
        <v>0</v>
      </c>
      <c r="AA464">
        <f t="shared" si="112"/>
        <v>2.0512742517765288</v>
      </c>
      <c r="AB464">
        <f t="shared" si="113"/>
        <v>0</v>
      </c>
      <c r="AC464">
        <f t="shared" si="114"/>
        <v>0</v>
      </c>
      <c r="AD464">
        <f t="shared" si="115"/>
        <v>8.3000000000000007</v>
      </c>
      <c r="AE464">
        <f t="shared" si="116"/>
        <v>2.0512742517765288</v>
      </c>
      <c r="AF464">
        <f t="shared" si="117"/>
        <v>0</v>
      </c>
      <c r="AG464">
        <f t="shared" si="118"/>
        <v>0</v>
      </c>
    </row>
    <row r="465" spans="19:33" x14ac:dyDescent="0.25">
      <c r="S465">
        <f t="shared" si="119"/>
        <v>19</v>
      </c>
      <c r="T465">
        <f t="shared" si="120"/>
        <v>14</v>
      </c>
      <c r="U465">
        <f t="shared" si="121"/>
        <v>446</v>
      </c>
      <c r="V465">
        <f t="shared" si="122"/>
        <v>30.76661670099918</v>
      </c>
      <c r="Y465">
        <f t="shared" si="124"/>
        <v>8.3000000000000007</v>
      </c>
      <c r="Z465">
        <f t="shared" si="123"/>
        <v>0</v>
      </c>
      <c r="AA465">
        <f t="shared" si="112"/>
        <v>2.0512742517765288</v>
      </c>
      <c r="AB465">
        <f t="shared" si="113"/>
        <v>0</v>
      </c>
      <c r="AC465">
        <f t="shared" si="114"/>
        <v>0</v>
      </c>
      <c r="AD465">
        <f t="shared" si="115"/>
        <v>8.3000000000000007</v>
      </c>
      <c r="AE465">
        <f t="shared" si="116"/>
        <v>2.0512742517765288</v>
      </c>
      <c r="AF465">
        <f t="shared" si="117"/>
        <v>0</v>
      </c>
      <c r="AG465">
        <f t="shared" si="118"/>
        <v>0</v>
      </c>
    </row>
    <row r="466" spans="19:33" x14ac:dyDescent="0.25">
      <c r="S466">
        <f t="shared" si="119"/>
        <v>19</v>
      </c>
      <c r="T466">
        <f t="shared" si="120"/>
        <v>15</v>
      </c>
      <c r="U466">
        <f t="shared" si="121"/>
        <v>447</v>
      </c>
      <c r="V466">
        <f t="shared" si="122"/>
        <v>30.76661670099918</v>
      </c>
      <c r="Y466">
        <f t="shared" si="124"/>
        <v>8.3000000000000007</v>
      </c>
      <c r="Z466">
        <f t="shared" si="123"/>
        <v>0</v>
      </c>
      <c r="AA466">
        <f t="shared" si="112"/>
        <v>2.0512742517765288</v>
      </c>
      <c r="AB466">
        <f t="shared" si="113"/>
        <v>0</v>
      </c>
      <c r="AC466">
        <f t="shared" si="114"/>
        <v>0</v>
      </c>
      <c r="AD466">
        <f t="shared" si="115"/>
        <v>8.3000000000000007</v>
      </c>
      <c r="AE466">
        <f t="shared" si="116"/>
        <v>2.0512742517765288</v>
      </c>
      <c r="AF466">
        <f t="shared" si="117"/>
        <v>0</v>
      </c>
      <c r="AG466">
        <f t="shared" si="118"/>
        <v>0</v>
      </c>
    </row>
    <row r="467" spans="19:33" x14ac:dyDescent="0.25">
      <c r="S467">
        <f t="shared" si="119"/>
        <v>19</v>
      </c>
      <c r="T467">
        <f t="shared" si="120"/>
        <v>16</v>
      </c>
      <c r="U467">
        <f t="shared" si="121"/>
        <v>448</v>
      </c>
      <c r="V467">
        <f t="shared" si="122"/>
        <v>30.76661670099918</v>
      </c>
      <c r="Y467">
        <f t="shared" si="124"/>
        <v>8.3000000000000007</v>
      </c>
      <c r="Z467">
        <f t="shared" si="123"/>
        <v>0</v>
      </c>
      <c r="AA467">
        <f t="shared" si="112"/>
        <v>2.0512742517765288</v>
      </c>
      <c r="AB467">
        <f t="shared" si="113"/>
        <v>0</v>
      </c>
      <c r="AC467">
        <f t="shared" si="114"/>
        <v>0</v>
      </c>
      <c r="AD467">
        <f t="shared" si="115"/>
        <v>8.3000000000000007</v>
      </c>
      <c r="AE467">
        <f t="shared" si="116"/>
        <v>2.0512742517765288</v>
      </c>
      <c r="AF467">
        <f t="shared" si="117"/>
        <v>0</v>
      </c>
      <c r="AG467">
        <f t="shared" si="118"/>
        <v>0</v>
      </c>
    </row>
    <row r="468" spans="19:33" x14ac:dyDescent="0.25">
      <c r="S468">
        <f t="shared" si="119"/>
        <v>19</v>
      </c>
      <c r="T468">
        <f t="shared" si="120"/>
        <v>17</v>
      </c>
      <c r="U468">
        <f t="shared" si="121"/>
        <v>449</v>
      </c>
      <c r="V468">
        <f t="shared" si="122"/>
        <v>30.76661670099918</v>
      </c>
      <c r="Y468">
        <f t="shared" si="124"/>
        <v>8.3000000000000007</v>
      </c>
      <c r="Z468">
        <f t="shared" si="123"/>
        <v>0</v>
      </c>
      <c r="AA468">
        <f t="shared" si="112"/>
        <v>2.0512742517765288</v>
      </c>
      <c r="AB468">
        <f t="shared" si="113"/>
        <v>0</v>
      </c>
      <c r="AC468">
        <f t="shared" si="114"/>
        <v>0</v>
      </c>
      <c r="AD468">
        <f t="shared" si="115"/>
        <v>8.3000000000000007</v>
      </c>
      <c r="AE468">
        <f t="shared" si="116"/>
        <v>2.0512742517765288</v>
      </c>
      <c r="AF468">
        <f t="shared" si="117"/>
        <v>0</v>
      </c>
      <c r="AG468">
        <f t="shared" si="118"/>
        <v>0</v>
      </c>
    </row>
    <row r="469" spans="19:33" x14ac:dyDescent="0.25">
      <c r="S469">
        <f t="shared" si="119"/>
        <v>19</v>
      </c>
      <c r="T469">
        <f t="shared" si="120"/>
        <v>18</v>
      </c>
      <c r="U469">
        <f t="shared" si="121"/>
        <v>450</v>
      </c>
      <c r="V469">
        <f t="shared" si="122"/>
        <v>30.76661670099918</v>
      </c>
      <c r="Y469">
        <f t="shared" si="124"/>
        <v>8.3000000000000007</v>
      </c>
      <c r="Z469">
        <f t="shared" si="123"/>
        <v>0</v>
      </c>
      <c r="AA469">
        <f t="shared" ref="AA469:AA524" si="125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2.0512742517765288</v>
      </c>
      <c r="AB469">
        <f t="shared" ref="AB469:AB524" si="126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0</v>
      </c>
      <c r="AC469">
        <f t="shared" ref="AC469:AC524" si="127">MAX(0,AB469+(Z469-AA469)*1800)</f>
        <v>0</v>
      </c>
      <c r="AD469">
        <f t="shared" ref="AD469:AD524" si="128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8.3000000000000007</v>
      </c>
      <c r="AE469">
        <f t="shared" ref="AE469:AE524" si="129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2.0512742517765288</v>
      </c>
      <c r="AF469">
        <f t="shared" ref="AF469:AF524" si="130">MAX(0,AB469+(Z469-AE469)*3600)</f>
        <v>0</v>
      </c>
      <c r="AG469">
        <f t="shared" ref="AG469:AG524" si="131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</row>
    <row r="470" spans="19:33" x14ac:dyDescent="0.25">
      <c r="S470">
        <f t="shared" si="119"/>
        <v>19</v>
      </c>
      <c r="T470">
        <f t="shared" si="120"/>
        <v>19</v>
      </c>
      <c r="U470">
        <f t="shared" si="121"/>
        <v>451</v>
      </c>
      <c r="V470">
        <f t="shared" si="122"/>
        <v>30.76661670099918</v>
      </c>
      <c r="Y470">
        <f t="shared" si="124"/>
        <v>8.3000000000000007</v>
      </c>
      <c r="Z470">
        <f t="shared" si="123"/>
        <v>0</v>
      </c>
      <c r="AA470">
        <f t="shared" si="125"/>
        <v>2.0512742517765288</v>
      </c>
      <c r="AB470">
        <f t="shared" si="126"/>
        <v>0</v>
      </c>
      <c r="AC470">
        <f t="shared" si="127"/>
        <v>0</v>
      </c>
      <c r="AD470">
        <f t="shared" si="128"/>
        <v>8.3000000000000007</v>
      </c>
      <c r="AE470">
        <f t="shared" si="129"/>
        <v>2.0512742517765288</v>
      </c>
      <c r="AF470">
        <f t="shared" si="130"/>
        <v>0</v>
      </c>
      <c r="AG470">
        <f t="shared" si="131"/>
        <v>0</v>
      </c>
    </row>
    <row r="471" spans="19:33" x14ac:dyDescent="0.25">
      <c r="S471">
        <f t="shared" si="119"/>
        <v>19</v>
      </c>
      <c r="T471">
        <f t="shared" si="120"/>
        <v>20</v>
      </c>
      <c r="U471">
        <f t="shared" si="121"/>
        <v>452</v>
      </c>
      <c r="V471">
        <f t="shared" si="122"/>
        <v>30.76661670099918</v>
      </c>
      <c r="Y471">
        <f t="shared" si="124"/>
        <v>8.3000000000000007</v>
      </c>
      <c r="Z471">
        <f t="shared" si="123"/>
        <v>0</v>
      </c>
      <c r="AA471">
        <f t="shared" si="125"/>
        <v>2.0512742517765288</v>
      </c>
      <c r="AB471">
        <f t="shared" si="126"/>
        <v>0</v>
      </c>
      <c r="AC471">
        <f t="shared" si="127"/>
        <v>0</v>
      </c>
      <c r="AD471">
        <f t="shared" si="128"/>
        <v>8.3000000000000007</v>
      </c>
      <c r="AE471">
        <f t="shared" si="129"/>
        <v>2.0512742517765288</v>
      </c>
      <c r="AF471">
        <f t="shared" si="130"/>
        <v>0</v>
      </c>
      <c r="AG471">
        <f t="shared" si="131"/>
        <v>0</v>
      </c>
    </row>
    <row r="472" spans="19:33" x14ac:dyDescent="0.25">
      <c r="S472">
        <f t="shared" si="119"/>
        <v>19</v>
      </c>
      <c r="T472">
        <f t="shared" si="120"/>
        <v>21</v>
      </c>
      <c r="U472">
        <f t="shared" si="121"/>
        <v>453</v>
      </c>
      <c r="V472">
        <f t="shared" si="122"/>
        <v>30.76661670099918</v>
      </c>
      <c r="Y472">
        <f t="shared" si="124"/>
        <v>8.3000000000000007</v>
      </c>
      <c r="Z472">
        <f t="shared" si="123"/>
        <v>0</v>
      </c>
      <c r="AA472">
        <f t="shared" si="125"/>
        <v>2.0512742517765288</v>
      </c>
      <c r="AB472">
        <f t="shared" si="126"/>
        <v>0</v>
      </c>
      <c r="AC472">
        <f t="shared" si="127"/>
        <v>0</v>
      </c>
      <c r="AD472">
        <f t="shared" si="128"/>
        <v>8.3000000000000007</v>
      </c>
      <c r="AE472">
        <f t="shared" si="129"/>
        <v>2.0512742517765288</v>
      </c>
      <c r="AF472">
        <f t="shared" si="130"/>
        <v>0</v>
      </c>
      <c r="AG472">
        <f t="shared" si="131"/>
        <v>0</v>
      </c>
    </row>
    <row r="473" spans="19:33" x14ac:dyDescent="0.25">
      <c r="S473">
        <f t="shared" si="119"/>
        <v>19</v>
      </c>
      <c r="T473">
        <f t="shared" si="120"/>
        <v>22</v>
      </c>
      <c r="U473">
        <f t="shared" si="121"/>
        <v>454</v>
      </c>
      <c r="V473">
        <f t="shared" si="122"/>
        <v>30.76661670099918</v>
      </c>
      <c r="Y473">
        <f t="shared" si="124"/>
        <v>8.3000000000000007</v>
      </c>
      <c r="Z473">
        <f t="shared" si="123"/>
        <v>0</v>
      </c>
      <c r="AA473">
        <f t="shared" si="125"/>
        <v>2.0512742517765288</v>
      </c>
      <c r="AB473">
        <f t="shared" si="126"/>
        <v>0</v>
      </c>
      <c r="AC473">
        <f t="shared" si="127"/>
        <v>0</v>
      </c>
      <c r="AD473">
        <f t="shared" si="128"/>
        <v>8.3000000000000007</v>
      </c>
      <c r="AE473">
        <f t="shared" si="129"/>
        <v>2.0512742517765288</v>
      </c>
      <c r="AF473">
        <f t="shared" si="130"/>
        <v>0</v>
      </c>
      <c r="AG473">
        <f t="shared" si="131"/>
        <v>0</v>
      </c>
    </row>
    <row r="474" spans="19:33" x14ac:dyDescent="0.25">
      <c r="S474">
        <f t="shared" si="119"/>
        <v>19</v>
      </c>
      <c r="T474">
        <f t="shared" si="120"/>
        <v>23</v>
      </c>
      <c r="U474">
        <f t="shared" si="121"/>
        <v>455</v>
      </c>
      <c r="V474">
        <f t="shared" si="122"/>
        <v>30.76661670099918</v>
      </c>
      <c r="Y474">
        <f t="shared" si="124"/>
        <v>8.3000000000000007</v>
      </c>
      <c r="Z474">
        <f t="shared" si="123"/>
        <v>0</v>
      </c>
      <c r="AA474">
        <f t="shared" si="125"/>
        <v>2.0512742517765288</v>
      </c>
      <c r="AB474">
        <f t="shared" si="126"/>
        <v>0</v>
      </c>
      <c r="AC474">
        <f t="shared" si="127"/>
        <v>0</v>
      </c>
      <c r="AD474">
        <f t="shared" si="128"/>
        <v>8.3000000000000007</v>
      </c>
      <c r="AE474">
        <f t="shared" si="129"/>
        <v>2.0512742517765288</v>
      </c>
      <c r="AF474">
        <f t="shared" si="130"/>
        <v>0</v>
      </c>
      <c r="AG474">
        <f t="shared" si="131"/>
        <v>0</v>
      </c>
    </row>
    <row r="475" spans="19:33" x14ac:dyDescent="0.25">
      <c r="S475">
        <f t="shared" si="119"/>
        <v>19</v>
      </c>
      <c r="T475">
        <f t="shared" si="120"/>
        <v>24</v>
      </c>
      <c r="U475">
        <f t="shared" si="121"/>
        <v>456</v>
      </c>
      <c r="V475">
        <f t="shared" si="122"/>
        <v>30.76661670099918</v>
      </c>
      <c r="Y475">
        <f t="shared" si="124"/>
        <v>8.3000000000000007</v>
      </c>
      <c r="Z475">
        <f t="shared" si="123"/>
        <v>0</v>
      </c>
      <c r="AA475">
        <f t="shared" si="125"/>
        <v>2.0512742517765288</v>
      </c>
      <c r="AB475">
        <f t="shared" si="126"/>
        <v>0</v>
      </c>
      <c r="AC475">
        <f t="shared" si="127"/>
        <v>0</v>
      </c>
      <c r="AD475">
        <f t="shared" si="128"/>
        <v>8.3000000000000007</v>
      </c>
      <c r="AE475">
        <f t="shared" si="129"/>
        <v>2.0512742517765288</v>
      </c>
      <c r="AF475">
        <f t="shared" si="130"/>
        <v>0</v>
      </c>
      <c r="AG475">
        <f t="shared" si="131"/>
        <v>0</v>
      </c>
    </row>
    <row r="476" spans="19:33" x14ac:dyDescent="0.25">
      <c r="S476">
        <f t="shared" si="119"/>
        <v>20</v>
      </c>
      <c r="T476">
        <f t="shared" si="120"/>
        <v>1</v>
      </c>
      <c r="U476">
        <f t="shared" si="121"/>
        <v>457</v>
      </c>
      <c r="V476">
        <f t="shared" si="122"/>
        <v>30.76661670099918</v>
      </c>
      <c r="Y476">
        <f t="shared" si="124"/>
        <v>8.3000000000000007</v>
      </c>
      <c r="Z476">
        <f t="shared" si="123"/>
        <v>0</v>
      </c>
      <c r="AA476">
        <f t="shared" si="125"/>
        <v>2.0512742517765288</v>
      </c>
      <c r="AB476">
        <f t="shared" si="126"/>
        <v>0</v>
      </c>
      <c r="AC476">
        <f t="shared" si="127"/>
        <v>0</v>
      </c>
      <c r="AD476">
        <f t="shared" si="128"/>
        <v>8.3000000000000007</v>
      </c>
      <c r="AE476">
        <f t="shared" si="129"/>
        <v>2.0512742517765288</v>
      </c>
      <c r="AF476">
        <f t="shared" si="130"/>
        <v>0</v>
      </c>
      <c r="AG476">
        <f t="shared" si="131"/>
        <v>0</v>
      </c>
    </row>
    <row r="477" spans="19:33" x14ac:dyDescent="0.25">
      <c r="S477">
        <f t="shared" si="119"/>
        <v>20</v>
      </c>
      <c r="T477">
        <f t="shared" si="120"/>
        <v>2</v>
      </c>
      <c r="U477">
        <f t="shared" si="121"/>
        <v>458</v>
      </c>
      <c r="V477">
        <f t="shared" si="122"/>
        <v>30.76661670099918</v>
      </c>
      <c r="Y477">
        <f t="shared" si="124"/>
        <v>8.3000000000000007</v>
      </c>
      <c r="Z477">
        <f t="shared" si="123"/>
        <v>0</v>
      </c>
      <c r="AA477">
        <f t="shared" si="125"/>
        <v>2.0512742517765288</v>
      </c>
      <c r="AB477">
        <f t="shared" si="126"/>
        <v>0</v>
      </c>
      <c r="AC477">
        <f t="shared" si="127"/>
        <v>0</v>
      </c>
      <c r="AD477">
        <f t="shared" si="128"/>
        <v>8.3000000000000007</v>
      </c>
      <c r="AE477">
        <f t="shared" si="129"/>
        <v>2.0512742517765288</v>
      </c>
      <c r="AF477">
        <f t="shared" si="130"/>
        <v>0</v>
      </c>
      <c r="AG477">
        <f t="shared" si="131"/>
        <v>0</v>
      </c>
    </row>
    <row r="478" spans="19:33" x14ac:dyDescent="0.25">
      <c r="S478">
        <f t="shared" si="119"/>
        <v>20</v>
      </c>
      <c r="T478">
        <f t="shared" si="120"/>
        <v>3</v>
      </c>
      <c r="U478">
        <f t="shared" si="121"/>
        <v>459</v>
      </c>
      <c r="V478">
        <f t="shared" si="122"/>
        <v>30.76661670099918</v>
      </c>
      <c r="Y478">
        <f t="shared" si="124"/>
        <v>8.3000000000000007</v>
      </c>
      <c r="Z478">
        <f t="shared" si="123"/>
        <v>0</v>
      </c>
      <c r="AA478">
        <f t="shared" si="125"/>
        <v>2.0512742517765288</v>
      </c>
      <c r="AB478">
        <f t="shared" si="126"/>
        <v>0</v>
      </c>
      <c r="AC478">
        <f t="shared" si="127"/>
        <v>0</v>
      </c>
      <c r="AD478">
        <f t="shared" si="128"/>
        <v>8.3000000000000007</v>
      </c>
      <c r="AE478">
        <f t="shared" si="129"/>
        <v>2.0512742517765288</v>
      </c>
      <c r="AF478">
        <f t="shared" si="130"/>
        <v>0</v>
      </c>
      <c r="AG478">
        <f t="shared" si="131"/>
        <v>0</v>
      </c>
    </row>
    <row r="479" spans="19:33" x14ac:dyDescent="0.25">
      <c r="S479">
        <f t="shared" si="119"/>
        <v>20</v>
      </c>
      <c r="T479">
        <f t="shared" si="120"/>
        <v>4</v>
      </c>
      <c r="U479">
        <f t="shared" si="121"/>
        <v>460</v>
      </c>
      <c r="V479">
        <f t="shared" si="122"/>
        <v>30.76661670099918</v>
      </c>
      <c r="Y479">
        <f t="shared" si="124"/>
        <v>8.3000000000000007</v>
      </c>
      <c r="Z479">
        <f t="shared" si="123"/>
        <v>0</v>
      </c>
      <c r="AA479">
        <f t="shared" si="125"/>
        <v>2.0512742517765288</v>
      </c>
      <c r="AB479">
        <f t="shared" si="126"/>
        <v>0</v>
      </c>
      <c r="AC479">
        <f t="shared" si="127"/>
        <v>0</v>
      </c>
      <c r="AD479">
        <f t="shared" si="128"/>
        <v>8.3000000000000007</v>
      </c>
      <c r="AE479">
        <f t="shared" si="129"/>
        <v>2.0512742517765288</v>
      </c>
      <c r="AF479">
        <f t="shared" si="130"/>
        <v>0</v>
      </c>
      <c r="AG479">
        <f t="shared" si="131"/>
        <v>0</v>
      </c>
    </row>
    <row r="480" spans="19:33" x14ac:dyDescent="0.25">
      <c r="S480">
        <f t="shared" si="119"/>
        <v>20</v>
      </c>
      <c r="T480">
        <f t="shared" si="120"/>
        <v>5</v>
      </c>
      <c r="U480">
        <f t="shared" si="121"/>
        <v>461</v>
      </c>
      <c r="V480">
        <f t="shared" si="122"/>
        <v>30.76661670099918</v>
      </c>
      <c r="Y480">
        <f t="shared" si="124"/>
        <v>8.3000000000000007</v>
      </c>
      <c r="Z480">
        <f t="shared" si="123"/>
        <v>0</v>
      </c>
      <c r="AA480">
        <f t="shared" si="125"/>
        <v>2.0512742517765288</v>
      </c>
      <c r="AB480">
        <f t="shared" si="126"/>
        <v>0</v>
      </c>
      <c r="AC480">
        <f t="shared" si="127"/>
        <v>0</v>
      </c>
      <c r="AD480">
        <f t="shared" si="128"/>
        <v>8.3000000000000007</v>
      </c>
      <c r="AE480">
        <f t="shared" si="129"/>
        <v>2.0512742517765288</v>
      </c>
      <c r="AF480">
        <f t="shared" si="130"/>
        <v>0</v>
      </c>
      <c r="AG480">
        <f t="shared" si="131"/>
        <v>0</v>
      </c>
    </row>
    <row r="481" spans="19:33" x14ac:dyDescent="0.25">
      <c r="S481">
        <f t="shared" si="119"/>
        <v>20</v>
      </c>
      <c r="T481">
        <f t="shared" si="120"/>
        <v>6</v>
      </c>
      <c r="U481">
        <f t="shared" si="121"/>
        <v>462</v>
      </c>
      <c r="V481">
        <f t="shared" si="122"/>
        <v>30.76661670099918</v>
      </c>
      <c r="Y481">
        <f t="shared" si="124"/>
        <v>8.3000000000000007</v>
      </c>
      <c r="Z481">
        <f t="shared" si="123"/>
        <v>0</v>
      </c>
      <c r="AA481">
        <f t="shared" si="125"/>
        <v>2.0512742517765288</v>
      </c>
      <c r="AB481">
        <f t="shared" si="126"/>
        <v>0</v>
      </c>
      <c r="AC481">
        <f t="shared" si="127"/>
        <v>0</v>
      </c>
      <c r="AD481">
        <f t="shared" si="128"/>
        <v>8.3000000000000007</v>
      </c>
      <c r="AE481">
        <f t="shared" si="129"/>
        <v>2.0512742517765288</v>
      </c>
      <c r="AF481">
        <f t="shared" si="130"/>
        <v>0</v>
      </c>
      <c r="AG481">
        <f t="shared" si="131"/>
        <v>0</v>
      </c>
    </row>
    <row r="482" spans="19:33" x14ac:dyDescent="0.25">
      <c r="S482">
        <f t="shared" si="119"/>
        <v>20</v>
      </c>
      <c r="T482">
        <f t="shared" si="120"/>
        <v>7</v>
      </c>
      <c r="U482">
        <f t="shared" si="121"/>
        <v>463</v>
      </c>
      <c r="V482">
        <f t="shared" si="122"/>
        <v>30.76661670099918</v>
      </c>
      <c r="Y482">
        <f t="shared" si="124"/>
        <v>8.3000000000000007</v>
      </c>
      <c r="Z482">
        <f t="shared" si="123"/>
        <v>0</v>
      </c>
      <c r="AA482">
        <f t="shared" si="125"/>
        <v>2.0512742517765288</v>
      </c>
      <c r="AB482">
        <f t="shared" si="126"/>
        <v>0</v>
      </c>
      <c r="AC482">
        <f t="shared" si="127"/>
        <v>0</v>
      </c>
      <c r="AD482">
        <f t="shared" si="128"/>
        <v>8.3000000000000007</v>
      </c>
      <c r="AE482">
        <f t="shared" si="129"/>
        <v>2.0512742517765288</v>
      </c>
      <c r="AF482">
        <f t="shared" si="130"/>
        <v>0</v>
      </c>
      <c r="AG482">
        <f t="shared" si="131"/>
        <v>0</v>
      </c>
    </row>
    <row r="483" spans="19:33" x14ac:dyDescent="0.25">
      <c r="S483">
        <f t="shared" si="119"/>
        <v>20</v>
      </c>
      <c r="T483">
        <f t="shared" si="120"/>
        <v>8</v>
      </c>
      <c r="U483">
        <f t="shared" si="121"/>
        <v>464</v>
      </c>
      <c r="V483">
        <f t="shared" si="122"/>
        <v>30.76661670099918</v>
      </c>
      <c r="Y483">
        <f t="shared" si="124"/>
        <v>8.3000000000000007</v>
      </c>
      <c r="Z483">
        <f t="shared" si="123"/>
        <v>0</v>
      </c>
      <c r="AA483">
        <f t="shared" si="125"/>
        <v>2.0512742517765288</v>
      </c>
      <c r="AB483">
        <f t="shared" si="126"/>
        <v>0</v>
      </c>
      <c r="AC483">
        <f t="shared" si="127"/>
        <v>0</v>
      </c>
      <c r="AD483">
        <f t="shared" si="128"/>
        <v>8.3000000000000007</v>
      </c>
      <c r="AE483">
        <f t="shared" si="129"/>
        <v>2.0512742517765288</v>
      </c>
      <c r="AF483">
        <f t="shared" si="130"/>
        <v>0</v>
      </c>
      <c r="AG483">
        <f t="shared" si="131"/>
        <v>0</v>
      </c>
    </row>
    <row r="484" spans="19:33" x14ac:dyDescent="0.25">
      <c r="S484">
        <f t="shared" si="119"/>
        <v>20</v>
      </c>
      <c r="T484">
        <f t="shared" si="120"/>
        <v>9</v>
      </c>
      <c r="U484">
        <f t="shared" si="121"/>
        <v>465</v>
      </c>
      <c r="V484">
        <f t="shared" si="122"/>
        <v>30.76661670099918</v>
      </c>
      <c r="Y484">
        <f t="shared" si="124"/>
        <v>8.3000000000000007</v>
      </c>
      <c r="Z484">
        <f t="shared" si="123"/>
        <v>0</v>
      </c>
      <c r="AA484">
        <f t="shared" si="125"/>
        <v>2.0512742517765288</v>
      </c>
      <c r="AB484">
        <f t="shared" si="126"/>
        <v>0</v>
      </c>
      <c r="AC484">
        <f t="shared" si="127"/>
        <v>0</v>
      </c>
      <c r="AD484">
        <f t="shared" si="128"/>
        <v>8.3000000000000007</v>
      </c>
      <c r="AE484">
        <f t="shared" si="129"/>
        <v>2.0512742517765288</v>
      </c>
      <c r="AF484">
        <f t="shared" si="130"/>
        <v>0</v>
      </c>
      <c r="AG484">
        <f t="shared" si="131"/>
        <v>0</v>
      </c>
    </row>
    <row r="485" spans="19:33" x14ac:dyDescent="0.25">
      <c r="S485">
        <f t="shared" si="119"/>
        <v>20</v>
      </c>
      <c r="T485">
        <f t="shared" si="120"/>
        <v>10</v>
      </c>
      <c r="U485">
        <f t="shared" si="121"/>
        <v>466</v>
      </c>
      <c r="V485">
        <f t="shared" si="122"/>
        <v>30.76661670099918</v>
      </c>
      <c r="Y485">
        <f t="shared" si="124"/>
        <v>8.3000000000000007</v>
      </c>
      <c r="Z485">
        <f t="shared" si="123"/>
        <v>0</v>
      </c>
      <c r="AA485">
        <f t="shared" si="125"/>
        <v>2.0512742517765288</v>
      </c>
      <c r="AB485">
        <f t="shared" si="126"/>
        <v>0</v>
      </c>
      <c r="AC485">
        <f t="shared" si="127"/>
        <v>0</v>
      </c>
      <c r="AD485">
        <f t="shared" si="128"/>
        <v>8.3000000000000007</v>
      </c>
      <c r="AE485">
        <f t="shared" si="129"/>
        <v>2.0512742517765288</v>
      </c>
      <c r="AF485">
        <f t="shared" si="130"/>
        <v>0</v>
      </c>
      <c r="AG485">
        <f t="shared" si="131"/>
        <v>0</v>
      </c>
    </row>
    <row r="486" spans="19:33" x14ac:dyDescent="0.25">
      <c r="S486">
        <f t="shared" si="119"/>
        <v>20</v>
      </c>
      <c r="T486">
        <f t="shared" si="120"/>
        <v>11</v>
      </c>
      <c r="U486">
        <f t="shared" si="121"/>
        <v>467</v>
      </c>
      <c r="V486">
        <f t="shared" si="122"/>
        <v>30.76661670099918</v>
      </c>
      <c r="Y486">
        <f t="shared" si="124"/>
        <v>8.3000000000000007</v>
      </c>
      <c r="Z486">
        <f t="shared" si="123"/>
        <v>0</v>
      </c>
      <c r="AA486">
        <f t="shared" si="125"/>
        <v>2.0512742517765288</v>
      </c>
      <c r="AB486">
        <f t="shared" si="126"/>
        <v>0</v>
      </c>
      <c r="AC486">
        <f t="shared" si="127"/>
        <v>0</v>
      </c>
      <c r="AD486">
        <f t="shared" si="128"/>
        <v>8.3000000000000007</v>
      </c>
      <c r="AE486">
        <f t="shared" si="129"/>
        <v>2.0512742517765288</v>
      </c>
      <c r="AF486">
        <f t="shared" si="130"/>
        <v>0</v>
      </c>
      <c r="AG486">
        <f t="shared" si="131"/>
        <v>0</v>
      </c>
    </row>
    <row r="487" spans="19:33" x14ac:dyDescent="0.25">
      <c r="S487">
        <f t="shared" si="119"/>
        <v>20</v>
      </c>
      <c r="T487">
        <f t="shared" si="120"/>
        <v>12</v>
      </c>
      <c r="U487">
        <f t="shared" si="121"/>
        <v>468</v>
      </c>
      <c r="V487">
        <f t="shared" si="122"/>
        <v>30.76661670099918</v>
      </c>
      <c r="Y487">
        <f t="shared" si="124"/>
        <v>8.3000000000000007</v>
      </c>
      <c r="Z487">
        <f t="shared" si="123"/>
        <v>0</v>
      </c>
      <c r="AA487">
        <f t="shared" si="125"/>
        <v>2.0512742517765288</v>
      </c>
      <c r="AB487">
        <f t="shared" si="126"/>
        <v>0</v>
      </c>
      <c r="AC487">
        <f t="shared" si="127"/>
        <v>0</v>
      </c>
      <c r="AD487">
        <f t="shared" si="128"/>
        <v>8.3000000000000007</v>
      </c>
      <c r="AE487">
        <f t="shared" si="129"/>
        <v>2.0512742517765288</v>
      </c>
      <c r="AF487">
        <f t="shared" si="130"/>
        <v>0</v>
      </c>
      <c r="AG487">
        <f t="shared" si="131"/>
        <v>0</v>
      </c>
    </row>
    <row r="488" spans="19:33" x14ac:dyDescent="0.25">
      <c r="S488">
        <f t="shared" si="119"/>
        <v>20</v>
      </c>
      <c r="T488">
        <f t="shared" si="120"/>
        <v>13</v>
      </c>
      <c r="U488">
        <f t="shared" si="121"/>
        <v>469</v>
      </c>
      <c r="V488">
        <f t="shared" si="122"/>
        <v>30.76661670099918</v>
      </c>
      <c r="Y488">
        <f t="shared" si="124"/>
        <v>8.3000000000000007</v>
      </c>
      <c r="Z488">
        <f t="shared" si="123"/>
        <v>0</v>
      </c>
      <c r="AA488">
        <f t="shared" si="125"/>
        <v>2.0512742517765288</v>
      </c>
      <c r="AB488">
        <f t="shared" si="126"/>
        <v>0</v>
      </c>
      <c r="AC488">
        <f t="shared" si="127"/>
        <v>0</v>
      </c>
      <c r="AD488">
        <f t="shared" si="128"/>
        <v>8.3000000000000007</v>
      </c>
      <c r="AE488">
        <f t="shared" si="129"/>
        <v>2.0512742517765288</v>
      </c>
      <c r="AF488">
        <f t="shared" si="130"/>
        <v>0</v>
      </c>
      <c r="AG488">
        <f t="shared" si="131"/>
        <v>0</v>
      </c>
    </row>
    <row r="489" spans="19:33" x14ac:dyDescent="0.25">
      <c r="S489">
        <f t="shared" si="119"/>
        <v>20</v>
      </c>
      <c r="T489">
        <f t="shared" si="120"/>
        <v>14</v>
      </c>
      <c r="U489">
        <f t="shared" si="121"/>
        <v>470</v>
      </c>
      <c r="V489">
        <f t="shared" si="122"/>
        <v>30.76661670099918</v>
      </c>
      <c r="Y489">
        <f t="shared" si="124"/>
        <v>8.3000000000000007</v>
      </c>
      <c r="Z489">
        <f t="shared" si="123"/>
        <v>0</v>
      </c>
      <c r="AA489">
        <f t="shared" si="125"/>
        <v>2.0512742517765288</v>
      </c>
      <c r="AB489">
        <f t="shared" si="126"/>
        <v>0</v>
      </c>
      <c r="AC489">
        <f t="shared" si="127"/>
        <v>0</v>
      </c>
      <c r="AD489">
        <f t="shared" si="128"/>
        <v>8.3000000000000007</v>
      </c>
      <c r="AE489">
        <f t="shared" si="129"/>
        <v>2.0512742517765288</v>
      </c>
      <c r="AF489">
        <f t="shared" si="130"/>
        <v>0</v>
      </c>
      <c r="AG489">
        <f t="shared" si="131"/>
        <v>0</v>
      </c>
    </row>
    <row r="490" spans="19:33" x14ac:dyDescent="0.25">
      <c r="S490">
        <f t="shared" si="119"/>
        <v>20</v>
      </c>
      <c r="T490">
        <f t="shared" si="120"/>
        <v>15</v>
      </c>
      <c r="U490">
        <f t="shared" si="121"/>
        <v>471</v>
      </c>
      <c r="V490">
        <f t="shared" si="122"/>
        <v>30.76661670099918</v>
      </c>
      <c r="Y490">
        <f t="shared" si="124"/>
        <v>8.3000000000000007</v>
      </c>
      <c r="Z490">
        <f t="shared" si="123"/>
        <v>0</v>
      </c>
      <c r="AA490">
        <f t="shared" si="125"/>
        <v>2.0512742517765288</v>
      </c>
      <c r="AB490">
        <f t="shared" si="126"/>
        <v>0</v>
      </c>
      <c r="AC490">
        <f t="shared" si="127"/>
        <v>0</v>
      </c>
      <c r="AD490">
        <f t="shared" si="128"/>
        <v>8.3000000000000007</v>
      </c>
      <c r="AE490">
        <f t="shared" si="129"/>
        <v>2.0512742517765288</v>
      </c>
      <c r="AF490">
        <f t="shared" si="130"/>
        <v>0</v>
      </c>
      <c r="AG490">
        <f t="shared" si="131"/>
        <v>0</v>
      </c>
    </row>
    <row r="491" spans="19:33" x14ac:dyDescent="0.25">
      <c r="S491">
        <f t="shared" si="119"/>
        <v>20</v>
      </c>
      <c r="T491">
        <f t="shared" si="120"/>
        <v>16</v>
      </c>
      <c r="U491">
        <f t="shared" si="121"/>
        <v>472</v>
      </c>
      <c r="V491">
        <f t="shared" si="122"/>
        <v>30.76661670099918</v>
      </c>
      <c r="Y491">
        <f t="shared" si="124"/>
        <v>8.3000000000000007</v>
      </c>
      <c r="Z491">
        <f t="shared" si="123"/>
        <v>0</v>
      </c>
      <c r="AA491">
        <f t="shared" si="125"/>
        <v>2.0512742517765288</v>
      </c>
      <c r="AB491">
        <f t="shared" si="126"/>
        <v>0</v>
      </c>
      <c r="AC491">
        <f t="shared" si="127"/>
        <v>0</v>
      </c>
      <c r="AD491">
        <f t="shared" si="128"/>
        <v>8.3000000000000007</v>
      </c>
      <c r="AE491">
        <f t="shared" si="129"/>
        <v>2.0512742517765288</v>
      </c>
      <c r="AF491">
        <f t="shared" si="130"/>
        <v>0</v>
      </c>
      <c r="AG491">
        <f t="shared" si="131"/>
        <v>0</v>
      </c>
    </row>
    <row r="492" spans="19:33" x14ac:dyDescent="0.25">
      <c r="S492">
        <f t="shared" si="119"/>
        <v>20</v>
      </c>
      <c r="T492">
        <f t="shared" si="120"/>
        <v>17</v>
      </c>
      <c r="U492">
        <f t="shared" si="121"/>
        <v>473</v>
      </c>
      <c r="V492">
        <f t="shared" si="122"/>
        <v>30.76661670099918</v>
      </c>
      <c r="Y492">
        <f t="shared" si="124"/>
        <v>8.3000000000000007</v>
      </c>
      <c r="Z492">
        <f t="shared" si="123"/>
        <v>0</v>
      </c>
      <c r="AA492">
        <f t="shared" si="125"/>
        <v>2.0512742517765288</v>
      </c>
      <c r="AB492">
        <f t="shared" si="126"/>
        <v>0</v>
      </c>
      <c r="AC492">
        <f t="shared" si="127"/>
        <v>0</v>
      </c>
      <c r="AD492">
        <f t="shared" si="128"/>
        <v>8.3000000000000007</v>
      </c>
      <c r="AE492">
        <f t="shared" si="129"/>
        <v>2.0512742517765288</v>
      </c>
      <c r="AF492">
        <f t="shared" si="130"/>
        <v>0</v>
      </c>
      <c r="AG492">
        <f t="shared" si="131"/>
        <v>0</v>
      </c>
    </row>
    <row r="493" spans="19:33" x14ac:dyDescent="0.25">
      <c r="S493">
        <f t="shared" ref="S493:S524" si="132">S469+1</f>
        <v>20</v>
      </c>
      <c r="T493">
        <f t="shared" ref="T493:T524" si="133">T469</f>
        <v>18</v>
      </c>
      <c r="U493">
        <f t="shared" si="121"/>
        <v>474</v>
      </c>
      <c r="V493">
        <f t="shared" si="122"/>
        <v>30.76661670099918</v>
      </c>
      <c r="Y493">
        <f t="shared" si="124"/>
        <v>8.3000000000000007</v>
      </c>
      <c r="Z493">
        <f t="shared" si="123"/>
        <v>0</v>
      </c>
      <c r="AA493">
        <f t="shared" si="125"/>
        <v>2.0512742517765288</v>
      </c>
      <c r="AB493">
        <f t="shared" si="126"/>
        <v>0</v>
      </c>
      <c r="AC493">
        <f t="shared" si="127"/>
        <v>0</v>
      </c>
      <c r="AD493">
        <f t="shared" si="128"/>
        <v>8.3000000000000007</v>
      </c>
      <c r="AE493">
        <f t="shared" si="129"/>
        <v>2.0512742517765288</v>
      </c>
      <c r="AF493">
        <f t="shared" si="130"/>
        <v>0</v>
      </c>
      <c r="AG493">
        <f t="shared" si="131"/>
        <v>0</v>
      </c>
    </row>
    <row r="494" spans="19:33" x14ac:dyDescent="0.25">
      <c r="S494">
        <f t="shared" si="132"/>
        <v>20</v>
      </c>
      <c r="T494">
        <f t="shared" si="133"/>
        <v>19</v>
      </c>
      <c r="U494">
        <f t="shared" si="121"/>
        <v>475</v>
      </c>
      <c r="V494">
        <f t="shared" si="122"/>
        <v>30.76661670099918</v>
      </c>
      <c r="Y494">
        <f t="shared" si="124"/>
        <v>8.3000000000000007</v>
      </c>
      <c r="Z494">
        <f t="shared" si="123"/>
        <v>0</v>
      </c>
      <c r="AA494">
        <f t="shared" si="125"/>
        <v>2.0512742517765288</v>
      </c>
      <c r="AB494">
        <f t="shared" si="126"/>
        <v>0</v>
      </c>
      <c r="AC494">
        <f t="shared" si="127"/>
        <v>0</v>
      </c>
      <c r="AD494">
        <f t="shared" si="128"/>
        <v>8.3000000000000007</v>
      </c>
      <c r="AE494">
        <f t="shared" si="129"/>
        <v>2.0512742517765288</v>
      </c>
      <c r="AF494">
        <f t="shared" si="130"/>
        <v>0</v>
      </c>
      <c r="AG494">
        <f t="shared" si="131"/>
        <v>0</v>
      </c>
    </row>
    <row r="495" spans="19:33" x14ac:dyDescent="0.25">
      <c r="S495">
        <f t="shared" si="132"/>
        <v>20</v>
      </c>
      <c r="T495">
        <f t="shared" si="133"/>
        <v>20</v>
      </c>
      <c r="U495">
        <f t="shared" si="121"/>
        <v>476</v>
      </c>
      <c r="V495">
        <f t="shared" si="122"/>
        <v>30.76661670099918</v>
      </c>
      <c r="Y495">
        <f t="shared" si="124"/>
        <v>8.3000000000000007</v>
      </c>
      <c r="Z495">
        <f t="shared" si="123"/>
        <v>0</v>
      </c>
      <c r="AA495">
        <f t="shared" si="125"/>
        <v>2.0512742517765288</v>
      </c>
      <c r="AB495">
        <f t="shared" si="126"/>
        <v>0</v>
      </c>
      <c r="AC495">
        <f t="shared" si="127"/>
        <v>0</v>
      </c>
      <c r="AD495">
        <f t="shared" si="128"/>
        <v>8.3000000000000007</v>
      </c>
      <c r="AE495">
        <f t="shared" si="129"/>
        <v>2.0512742517765288</v>
      </c>
      <c r="AF495">
        <f t="shared" si="130"/>
        <v>0</v>
      </c>
      <c r="AG495">
        <f t="shared" si="131"/>
        <v>0</v>
      </c>
    </row>
    <row r="496" spans="19:33" x14ac:dyDescent="0.25">
      <c r="S496">
        <f t="shared" si="132"/>
        <v>20</v>
      </c>
      <c r="T496">
        <f t="shared" si="133"/>
        <v>21</v>
      </c>
      <c r="U496">
        <f t="shared" si="121"/>
        <v>477</v>
      </c>
      <c r="V496">
        <f t="shared" si="122"/>
        <v>30.76661670099918</v>
      </c>
      <c r="Y496">
        <f t="shared" si="124"/>
        <v>8.3000000000000007</v>
      </c>
      <c r="Z496">
        <f t="shared" si="123"/>
        <v>0</v>
      </c>
      <c r="AA496">
        <f t="shared" si="125"/>
        <v>2.0512742517765288</v>
      </c>
      <c r="AB496">
        <f t="shared" si="126"/>
        <v>0</v>
      </c>
      <c r="AC496">
        <f t="shared" si="127"/>
        <v>0</v>
      </c>
      <c r="AD496">
        <f t="shared" si="128"/>
        <v>8.3000000000000007</v>
      </c>
      <c r="AE496">
        <f t="shared" si="129"/>
        <v>2.0512742517765288</v>
      </c>
      <c r="AF496">
        <f t="shared" si="130"/>
        <v>0</v>
      </c>
      <c r="AG496">
        <f t="shared" si="131"/>
        <v>0</v>
      </c>
    </row>
    <row r="497" spans="19:33" x14ac:dyDescent="0.25">
      <c r="S497">
        <f t="shared" si="132"/>
        <v>20</v>
      </c>
      <c r="T497">
        <f t="shared" si="133"/>
        <v>22</v>
      </c>
      <c r="U497">
        <f t="shared" si="121"/>
        <v>478</v>
      </c>
      <c r="V497">
        <f t="shared" si="122"/>
        <v>30.76661670099918</v>
      </c>
      <c r="Y497">
        <f t="shared" si="124"/>
        <v>8.3000000000000007</v>
      </c>
      <c r="Z497">
        <f t="shared" si="123"/>
        <v>0</v>
      </c>
      <c r="AA497">
        <f t="shared" si="125"/>
        <v>2.0512742517765288</v>
      </c>
      <c r="AB497">
        <f t="shared" si="126"/>
        <v>0</v>
      </c>
      <c r="AC497">
        <f t="shared" si="127"/>
        <v>0</v>
      </c>
      <c r="AD497">
        <f t="shared" si="128"/>
        <v>8.3000000000000007</v>
      </c>
      <c r="AE497">
        <f t="shared" si="129"/>
        <v>2.0512742517765288</v>
      </c>
      <c r="AF497">
        <f t="shared" si="130"/>
        <v>0</v>
      </c>
      <c r="AG497">
        <f t="shared" si="131"/>
        <v>0</v>
      </c>
    </row>
    <row r="498" spans="19:33" x14ac:dyDescent="0.25">
      <c r="S498">
        <f t="shared" si="132"/>
        <v>20</v>
      </c>
      <c r="T498">
        <f t="shared" si="133"/>
        <v>23</v>
      </c>
      <c r="U498">
        <f t="shared" si="121"/>
        <v>479</v>
      </c>
      <c r="V498">
        <f t="shared" si="122"/>
        <v>30.76661670099918</v>
      </c>
      <c r="Y498">
        <f t="shared" si="124"/>
        <v>8.3000000000000007</v>
      </c>
      <c r="Z498">
        <f t="shared" si="123"/>
        <v>0</v>
      </c>
      <c r="AA498">
        <f t="shared" si="125"/>
        <v>2.0512742517765288</v>
      </c>
      <c r="AB498">
        <f t="shared" si="126"/>
        <v>0</v>
      </c>
      <c r="AC498">
        <f t="shared" si="127"/>
        <v>0</v>
      </c>
      <c r="AD498">
        <f t="shared" si="128"/>
        <v>8.3000000000000007</v>
      </c>
      <c r="AE498">
        <f t="shared" si="129"/>
        <v>2.0512742517765288</v>
      </c>
      <c r="AF498">
        <f t="shared" si="130"/>
        <v>0</v>
      </c>
      <c r="AG498">
        <f t="shared" si="131"/>
        <v>0</v>
      </c>
    </row>
    <row r="499" spans="19:33" x14ac:dyDescent="0.25">
      <c r="S499">
        <f t="shared" si="132"/>
        <v>20</v>
      </c>
      <c r="T499">
        <f t="shared" si="133"/>
        <v>24</v>
      </c>
      <c r="U499">
        <f t="shared" si="121"/>
        <v>480</v>
      </c>
      <c r="V499">
        <f t="shared" si="122"/>
        <v>30.76661670099918</v>
      </c>
      <c r="Y499">
        <f t="shared" si="124"/>
        <v>8.3000000000000007</v>
      </c>
      <c r="Z499">
        <f t="shared" si="123"/>
        <v>0</v>
      </c>
      <c r="AA499">
        <f t="shared" si="125"/>
        <v>2.0512742517765288</v>
      </c>
      <c r="AB499">
        <f t="shared" si="126"/>
        <v>0</v>
      </c>
      <c r="AC499">
        <f t="shared" si="127"/>
        <v>0</v>
      </c>
      <c r="AD499">
        <f t="shared" si="128"/>
        <v>8.3000000000000007</v>
      </c>
      <c r="AE499">
        <f t="shared" si="129"/>
        <v>2.0512742517765288</v>
      </c>
      <c r="AF499">
        <f t="shared" si="130"/>
        <v>0</v>
      </c>
      <c r="AG499">
        <f t="shared" si="131"/>
        <v>0</v>
      </c>
    </row>
    <row r="500" spans="19:33" x14ac:dyDescent="0.25">
      <c r="S500">
        <f t="shared" si="132"/>
        <v>21</v>
      </c>
      <c r="T500">
        <f t="shared" si="133"/>
        <v>1</v>
      </c>
      <c r="U500">
        <f t="shared" ref="U500:U524" si="134">(S500-1)*24+T500</f>
        <v>481</v>
      </c>
      <c r="V500">
        <f t="shared" ref="V500:V524" si="135">V499</f>
        <v>30.76661670099918</v>
      </c>
      <c r="Y500">
        <f t="shared" si="124"/>
        <v>8.3000000000000007</v>
      </c>
      <c r="Z500">
        <f t="shared" ref="Z500:Z524" si="136">(V501-V500)*43560/3600</f>
        <v>0</v>
      </c>
      <c r="AA500">
        <f t="shared" si="125"/>
        <v>2.0512742517765288</v>
      </c>
      <c r="AB500">
        <f t="shared" si="126"/>
        <v>0</v>
      </c>
      <c r="AC500">
        <f t="shared" si="127"/>
        <v>0</v>
      </c>
      <c r="AD500">
        <f t="shared" si="128"/>
        <v>8.3000000000000007</v>
      </c>
      <c r="AE500">
        <f t="shared" si="129"/>
        <v>2.0512742517765288</v>
      </c>
      <c r="AF500">
        <f t="shared" si="130"/>
        <v>0</v>
      </c>
      <c r="AG500">
        <f t="shared" si="131"/>
        <v>0</v>
      </c>
    </row>
    <row r="501" spans="19:33" x14ac:dyDescent="0.25">
      <c r="S501">
        <f t="shared" si="132"/>
        <v>21</v>
      </c>
      <c r="T501">
        <f t="shared" si="133"/>
        <v>2</v>
      </c>
      <c r="U501">
        <f t="shared" si="134"/>
        <v>482</v>
      </c>
      <c r="V501">
        <f t="shared" si="135"/>
        <v>30.76661670099918</v>
      </c>
      <c r="Y501">
        <f t="shared" si="124"/>
        <v>8.3000000000000007</v>
      </c>
      <c r="Z501">
        <f t="shared" si="136"/>
        <v>0</v>
      </c>
      <c r="AA501">
        <f t="shared" si="125"/>
        <v>2.0512742517765288</v>
      </c>
      <c r="AB501">
        <f t="shared" si="126"/>
        <v>0</v>
      </c>
      <c r="AC501">
        <f t="shared" si="127"/>
        <v>0</v>
      </c>
      <c r="AD501">
        <f t="shared" si="128"/>
        <v>8.3000000000000007</v>
      </c>
      <c r="AE501">
        <f t="shared" si="129"/>
        <v>2.0512742517765288</v>
      </c>
      <c r="AF501">
        <f t="shared" si="130"/>
        <v>0</v>
      </c>
      <c r="AG501">
        <f t="shared" si="131"/>
        <v>0</v>
      </c>
    </row>
    <row r="502" spans="19:33" x14ac:dyDescent="0.25">
      <c r="S502">
        <f t="shared" si="132"/>
        <v>21</v>
      </c>
      <c r="T502">
        <f t="shared" si="133"/>
        <v>3</v>
      </c>
      <c r="U502">
        <f t="shared" si="134"/>
        <v>483</v>
      </c>
      <c r="V502">
        <f t="shared" si="135"/>
        <v>30.76661670099918</v>
      </c>
      <c r="Y502">
        <f t="shared" si="124"/>
        <v>8.3000000000000007</v>
      </c>
      <c r="Z502">
        <f t="shared" si="136"/>
        <v>0</v>
      </c>
      <c r="AA502">
        <f t="shared" si="125"/>
        <v>2.0512742517765288</v>
      </c>
      <c r="AB502">
        <f t="shared" si="126"/>
        <v>0</v>
      </c>
      <c r="AC502">
        <f t="shared" si="127"/>
        <v>0</v>
      </c>
      <c r="AD502">
        <f t="shared" si="128"/>
        <v>8.3000000000000007</v>
      </c>
      <c r="AE502">
        <f t="shared" si="129"/>
        <v>2.0512742517765288</v>
      </c>
      <c r="AF502">
        <f t="shared" si="130"/>
        <v>0</v>
      </c>
      <c r="AG502">
        <f t="shared" si="131"/>
        <v>0</v>
      </c>
    </row>
    <row r="503" spans="19:33" x14ac:dyDescent="0.25">
      <c r="S503">
        <f t="shared" si="132"/>
        <v>21</v>
      </c>
      <c r="T503">
        <f t="shared" si="133"/>
        <v>4</v>
      </c>
      <c r="U503">
        <f t="shared" si="134"/>
        <v>484</v>
      </c>
      <c r="V503">
        <f t="shared" si="135"/>
        <v>30.76661670099918</v>
      </c>
      <c r="Y503">
        <f t="shared" si="124"/>
        <v>8.3000000000000007</v>
      </c>
      <c r="Z503">
        <f t="shared" si="136"/>
        <v>0</v>
      </c>
      <c r="AA503">
        <f t="shared" si="125"/>
        <v>2.0512742517765288</v>
      </c>
      <c r="AB503">
        <f t="shared" si="126"/>
        <v>0</v>
      </c>
      <c r="AC503">
        <f t="shared" si="127"/>
        <v>0</v>
      </c>
      <c r="AD503">
        <f t="shared" si="128"/>
        <v>8.3000000000000007</v>
      </c>
      <c r="AE503">
        <f t="shared" si="129"/>
        <v>2.0512742517765288</v>
      </c>
      <c r="AF503">
        <f t="shared" si="130"/>
        <v>0</v>
      </c>
      <c r="AG503">
        <f t="shared" si="131"/>
        <v>0</v>
      </c>
    </row>
    <row r="504" spans="19:33" x14ac:dyDescent="0.25">
      <c r="S504">
        <f t="shared" si="132"/>
        <v>21</v>
      </c>
      <c r="T504">
        <f t="shared" si="133"/>
        <v>5</v>
      </c>
      <c r="U504">
        <f t="shared" si="134"/>
        <v>485</v>
      </c>
      <c r="V504">
        <f t="shared" si="135"/>
        <v>30.76661670099918</v>
      </c>
      <c r="Y504">
        <f t="shared" si="124"/>
        <v>8.3000000000000007</v>
      </c>
      <c r="Z504">
        <f t="shared" si="136"/>
        <v>0</v>
      </c>
      <c r="AA504">
        <f t="shared" si="125"/>
        <v>2.0512742517765288</v>
      </c>
      <c r="AB504">
        <f t="shared" si="126"/>
        <v>0</v>
      </c>
      <c r="AC504">
        <f t="shared" si="127"/>
        <v>0</v>
      </c>
      <c r="AD504">
        <f t="shared" si="128"/>
        <v>8.3000000000000007</v>
      </c>
      <c r="AE504">
        <f t="shared" si="129"/>
        <v>2.0512742517765288</v>
      </c>
      <c r="AF504">
        <f t="shared" si="130"/>
        <v>0</v>
      </c>
      <c r="AG504">
        <f t="shared" si="131"/>
        <v>0</v>
      </c>
    </row>
    <row r="505" spans="19:33" x14ac:dyDescent="0.25">
      <c r="S505">
        <f t="shared" si="132"/>
        <v>21</v>
      </c>
      <c r="T505">
        <f t="shared" si="133"/>
        <v>6</v>
      </c>
      <c r="U505">
        <f t="shared" si="134"/>
        <v>486</v>
      </c>
      <c r="V505">
        <f t="shared" si="135"/>
        <v>30.76661670099918</v>
      </c>
      <c r="Y505">
        <f t="shared" si="124"/>
        <v>8.3000000000000007</v>
      </c>
      <c r="Z505">
        <f t="shared" si="136"/>
        <v>0</v>
      </c>
      <c r="AA505">
        <f t="shared" si="125"/>
        <v>2.0512742517765288</v>
      </c>
      <c r="AB505">
        <f t="shared" si="126"/>
        <v>0</v>
      </c>
      <c r="AC505">
        <f t="shared" si="127"/>
        <v>0</v>
      </c>
      <c r="AD505">
        <f t="shared" si="128"/>
        <v>8.3000000000000007</v>
      </c>
      <c r="AE505">
        <f t="shared" si="129"/>
        <v>2.0512742517765288</v>
      </c>
      <c r="AF505">
        <f t="shared" si="130"/>
        <v>0</v>
      </c>
      <c r="AG505">
        <f t="shared" si="131"/>
        <v>0</v>
      </c>
    </row>
    <row r="506" spans="19:33" x14ac:dyDescent="0.25">
      <c r="S506">
        <f t="shared" si="132"/>
        <v>21</v>
      </c>
      <c r="T506">
        <f t="shared" si="133"/>
        <v>7</v>
      </c>
      <c r="U506">
        <f t="shared" si="134"/>
        <v>487</v>
      </c>
      <c r="V506">
        <f t="shared" si="135"/>
        <v>30.76661670099918</v>
      </c>
      <c r="Y506">
        <f t="shared" si="124"/>
        <v>8.3000000000000007</v>
      </c>
      <c r="Z506">
        <f t="shared" si="136"/>
        <v>0</v>
      </c>
      <c r="AA506">
        <f t="shared" si="125"/>
        <v>2.0512742517765288</v>
      </c>
      <c r="AB506">
        <f t="shared" si="126"/>
        <v>0</v>
      </c>
      <c r="AC506">
        <f t="shared" si="127"/>
        <v>0</v>
      </c>
      <c r="AD506">
        <f t="shared" si="128"/>
        <v>8.3000000000000007</v>
      </c>
      <c r="AE506">
        <f t="shared" si="129"/>
        <v>2.0512742517765288</v>
      </c>
      <c r="AF506">
        <f t="shared" si="130"/>
        <v>0</v>
      </c>
      <c r="AG506">
        <f t="shared" si="131"/>
        <v>0</v>
      </c>
    </row>
    <row r="507" spans="19:33" x14ac:dyDescent="0.25">
      <c r="S507">
        <f t="shared" si="132"/>
        <v>21</v>
      </c>
      <c r="T507">
        <f t="shared" si="133"/>
        <v>8</v>
      </c>
      <c r="U507">
        <f t="shared" si="134"/>
        <v>488</v>
      </c>
      <c r="V507">
        <f t="shared" si="135"/>
        <v>30.76661670099918</v>
      </c>
      <c r="Y507">
        <f t="shared" si="124"/>
        <v>8.3000000000000007</v>
      </c>
      <c r="Z507">
        <f t="shared" si="136"/>
        <v>0</v>
      </c>
      <c r="AA507">
        <f t="shared" si="125"/>
        <v>2.0512742517765288</v>
      </c>
      <c r="AB507">
        <f t="shared" si="126"/>
        <v>0</v>
      </c>
      <c r="AC507">
        <f t="shared" si="127"/>
        <v>0</v>
      </c>
      <c r="AD507">
        <f t="shared" si="128"/>
        <v>8.3000000000000007</v>
      </c>
      <c r="AE507">
        <f t="shared" si="129"/>
        <v>2.0512742517765288</v>
      </c>
      <c r="AF507">
        <f t="shared" si="130"/>
        <v>0</v>
      </c>
      <c r="AG507">
        <f t="shared" si="131"/>
        <v>0</v>
      </c>
    </row>
    <row r="508" spans="19:33" x14ac:dyDescent="0.25">
      <c r="S508">
        <f t="shared" si="132"/>
        <v>21</v>
      </c>
      <c r="T508">
        <f t="shared" si="133"/>
        <v>9</v>
      </c>
      <c r="U508">
        <f t="shared" si="134"/>
        <v>489</v>
      </c>
      <c r="V508">
        <f t="shared" si="135"/>
        <v>30.76661670099918</v>
      </c>
      <c r="Y508">
        <f t="shared" si="124"/>
        <v>8.3000000000000007</v>
      </c>
      <c r="Z508">
        <f t="shared" si="136"/>
        <v>0</v>
      </c>
      <c r="AA508">
        <f t="shared" si="125"/>
        <v>2.0512742517765288</v>
      </c>
      <c r="AB508">
        <f t="shared" si="126"/>
        <v>0</v>
      </c>
      <c r="AC508">
        <f t="shared" si="127"/>
        <v>0</v>
      </c>
      <c r="AD508">
        <f t="shared" si="128"/>
        <v>8.3000000000000007</v>
      </c>
      <c r="AE508">
        <f t="shared" si="129"/>
        <v>2.0512742517765288</v>
      </c>
      <c r="AF508">
        <f t="shared" si="130"/>
        <v>0</v>
      </c>
      <c r="AG508">
        <f t="shared" si="131"/>
        <v>0</v>
      </c>
    </row>
    <row r="509" spans="19:33" x14ac:dyDescent="0.25">
      <c r="S509">
        <f t="shared" si="132"/>
        <v>21</v>
      </c>
      <c r="T509">
        <f t="shared" si="133"/>
        <v>10</v>
      </c>
      <c r="U509">
        <f t="shared" si="134"/>
        <v>490</v>
      </c>
      <c r="V509">
        <f t="shared" si="135"/>
        <v>30.76661670099918</v>
      </c>
      <c r="Y509">
        <f t="shared" si="124"/>
        <v>8.3000000000000007</v>
      </c>
      <c r="Z509">
        <f t="shared" si="136"/>
        <v>0</v>
      </c>
      <c r="AA509">
        <f t="shared" si="125"/>
        <v>2.0512742517765288</v>
      </c>
      <c r="AB509">
        <f t="shared" si="126"/>
        <v>0</v>
      </c>
      <c r="AC509">
        <f t="shared" si="127"/>
        <v>0</v>
      </c>
      <c r="AD509">
        <f t="shared" si="128"/>
        <v>8.3000000000000007</v>
      </c>
      <c r="AE509">
        <f t="shared" si="129"/>
        <v>2.0512742517765288</v>
      </c>
      <c r="AF509">
        <f t="shared" si="130"/>
        <v>0</v>
      </c>
      <c r="AG509">
        <f t="shared" si="131"/>
        <v>0</v>
      </c>
    </row>
    <row r="510" spans="19:33" x14ac:dyDescent="0.25">
      <c r="S510">
        <f t="shared" si="132"/>
        <v>21</v>
      </c>
      <c r="T510">
        <f t="shared" si="133"/>
        <v>11</v>
      </c>
      <c r="U510">
        <f t="shared" si="134"/>
        <v>491</v>
      </c>
      <c r="V510">
        <f t="shared" si="135"/>
        <v>30.76661670099918</v>
      </c>
      <c r="Y510">
        <f t="shared" si="124"/>
        <v>8.3000000000000007</v>
      </c>
      <c r="Z510">
        <f t="shared" si="136"/>
        <v>0</v>
      </c>
      <c r="AA510">
        <f t="shared" si="125"/>
        <v>2.0512742517765288</v>
      </c>
      <c r="AB510">
        <f t="shared" si="126"/>
        <v>0</v>
      </c>
      <c r="AC510">
        <f t="shared" si="127"/>
        <v>0</v>
      </c>
      <c r="AD510">
        <f t="shared" si="128"/>
        <v>8.3000000000000007</v>
      </c>
      <c r="AE510">
        <f t="shared" si="129"/>
        <v>2.0512742517765288</v>
      </c>
      <c r="AF510">
        <f t="shared" si="130"/>
        <v>0</v>
      </c>
      <c r="AG510">
        <f t="shared" si="131"/>
        <v>0</v>
      </c>
    </row>
    <row r="511" spans="19:33" x14ac:dyDescent="0.25">
      <c r="S511">
        <f t="shared" si="132"/>
        <v>21</v>
      </c>
      <c r="T511">
        <f t="shared" si="133"/>
        <v>12</v>
      </c>
      <c r="U511">
        <f t="shared" si="134"/>
        <v>492</v>
      </c>
      <c r="V511">
        <f t="shared" si="135"/>
        <v>30.76661670099918</v>
      </c>
      <c r="Y511">
        <f t="shared" si="124"/>
        <v>8.3000000000000007</v>
      </c>
      <c r="Z511">
        <f t="shared" si="136"/>
        <v>0</v>
      </c>
      <c r="AA511">
        <f t="shared" si="125"/>
        <v>2.0512742517765288</v>
      </c>
      <c r="AB511">
        <f t="shared" si="126"/>
        <v>0</v>
      </c>
      <c r="AC511">
        <f t="shared" si="127"/>
        <v>0</v>
      </c>
      <c r="AD511">
        <f t="shared" si="128"/>
        <v>8.3000000000000007</v>
      </c>
      <c r="AE511">
        <f t="shared" si="129"/>
        <v>2.0512742517765288</v>
      </c>
      <c r="AF511">
        <f t="shared" si="130"/>
        <v>0</v>
      </c>
      <c r="AG511">
        <f t="shared" si="131"/>
        <v>0</v>
      </c>
    </row>
    <row r="512" spans="19:33" x14ac:dyDescent="0.25">
      <c r="S512">
        <f t="shared" si="132"/>
        <v>21</v>
      </c>
      <c r="T512">
        <f t="shared" si="133"/>
        <v>13</v>
      </c>
      <c r="U512">
        <f t="shared" si="134"/>
        <v>493</v>
      </c>
      <c r="V512">
        <f t="shared" si="135"/>
        <v>30.76661670099918</v>
      </c>
      <c r="Y512">
        <f t="shared" si="124"/>
        <v>8.3000000000000007</v>
      </c>
      <c r="Z512">
        <f t="shared" si="136"/>
        <v>0</v>
      </c>
      <c r="AA512">
        <f t="shared" si="125"/>
        <v>2.0512742517765288</v>
      </c>
      <c r="AB512">
        <f t="shared" si="126"/>
        <v>0</v>
      </c>
      <c r="AC512">
        <f t="shared" si="127"/>
        <v>0</v>
      </c>
      <c r="AD512">
        <f t="shared" si="128"/>
        <v>8.3000000000000007</v>
      </c>
      <c r="AE512">
        <f t="shared" si="129"/>
        <v>2.0512742517765288</v>
      </c>
      <c r="AF512">
        <f t="shared" si="130"/>
        <v>0</v>
      </c>
      <c r="AG512">
        <f t="shared" si="131"/>
        <v>0</v>
      </c>
    </row>
    <row r="513" spans="19:33" x14ac:dyDescent="0.25">
      <c r="S513">
        <f t="shared" si="132"/>
        <v>21</v>
      </c>
      <c r="T513">
        <f t="shared" si="133"/>
        <v>14</v>
      </c>
      <c r="U513">
        <f t="shared" si="134"/>
        <v>494</v>
      </c>
      <c r="V513">
        <f t="shared" si="135"/>
        <v>30.76661670099918</v>
      </c>
      <c r="Y513">
        <f t="shared" si="124"/>
        <v>8.3000000000000007</v>
      </c>
      <c r="Z513">
        <f t="shared" si="136"/>
        <v>0</v>
      </c>
      <c r="AA513">
        <f t="shared" si="125"/>
        <v>2.0512742517765288</v>
      </c>
      <c r="AB513">
        <f t="shared" si="126"/>
        <v>0</v>
      </c>
      <c r="AC513">
        <f t="shared" si="127"/>
        <v>0</v>
      </c>
      <c r="AD513">
        <f t="shared" si="128"/>
        <v>8.3000000000000007</v>
      </c>
      <c r="AE513">
        <f t="shared" si="129"/>
        <v>2.0512742517765288</v>
      </c>
      <c r="AF513">
        <f t="shared" si="130"/>
        <v>0</v>
      </c>
      <c r="AG513">
        <f t="shared" si="131"/>
        <v>0</v>
      </c>
    </row>
    <row r="514" spans="19:33" x14ac:dyDescent="0.25">
      <c r="S514">
        <f t="shared" si="132"/>
        <v>21</v>
      </c>
      <c r="T514">
        <f t="shared" si="133"/>
        <v>15</v>
      </c>
      <c r="U514">
        <f t="shared" si="134"/>
        <v>495</v>
      </c>
      <c r="V514">
        <f t="shared" si="135"/>
        <v>30.76661670099918</v>
      </c>
      <c r="Y514">
        <f t="shared" si="124"/>
        <v>8.3000000000000007</v>
      </c>
      <c r="Z514">
        <f t="shared" si="136"/>
        <v>0</v>
      </c>
      <c r="AA514">
        <f t="shared" si="125"/>
        <v>2.0512742517765288</v>
      </c>
      <c r="AB514">
        <f t="shared" si="126"/>
        <v>0</v>
      </c>
      <c r="AC514">
        <f t="shared" si="127"/>
        <v>0</v>
      </c>
      <c r="AD514">
        <f t="shared" si="128"/>
        <v>8.3000000000000007</v>
      </c>
      <c r="AE514">
        <f t="shared" si="129"/>
        <v>2.0512742517765288</v>
      </c>
      <c r="AF514">
        <f t="shared" si="130"/>
        <v>0</v>
      </c>
      <c r="AG514">
        <f t="shared" si="131"/>
        <v>0</v>
      </c>
    </row>
    <row r="515" spans="19:33" x14ac:dyDescent="0.25">
      <c r="S515">
        <f t="shared" si="132"/>
        <v>21</v>
      </c>
      <c r="T515">
        <f t="shared" si="133"/>
        <v>16</v>
      </c>
      <c r="U515">
        <f t="shared" si="134"/>
        <v>496</v>
      </c>
      <c r="V515">
        <f t="shared" si="135"/>
        <v>30.76661670099918</v>
      </c>
      <c r="Y515">
        <f t="shared" si="124"/>
        <v>8.3000000000000007</v>
      </c>
      <c r="Z515">
        <f t="shared" si="136"/>
        <v>0</v>
      </c>
      <c r="AA515">
        <f t="shared" si="125"/>
        <v>2.0512742517765288</v>
      </c>
      <c r="AB515">
        <f t="shared" si="126"/>
        <v>0</v>
      </c>
      <c r="AC515">
        <f t="shared" si="127"/>
        <v>0</v>
      </c>
      <c r="AD515">
        <f t="shared" si="128"/>
        <v>8.3000000000000007</v>
      </c>
      <c r="AE515">
        <f t="shared" si="129"/>
        <v>2.0512742517765288</v>
      </c>
      <c r="AF515">
        <f t="shared" si="130"/>
        <v>0</v>
      </c>
      <c r="AG515">
        <f t="shared" si="131"/>
        <v>0</v>
      </c>
    </row>
    <row r="516" spans="19:33" x14ac:dyDescent="0.25">
      <c r="S516">
        <f t="shared" si="132"/>
        <v>21</v>
      </c>
      <c r="T516">
        <f t="shared" si="133"/>
        <v>17</v>
      </c>
      <c r="U516">
        <f t="shared" si="134"/>
        <v>497</v>
      </c>
      <c r="V516">
        <f t="shared" si="135"/>
        <v>30.76661670099918</v>
      </c>
      <c r="Y516">
        <f t="shared" si="124"/>
        <v>8.3000000000000007</v>
      </c>
      <c r="Z516">
        <f t="shared" si="136"/>
        <v>0</v>
      </c>
      <c r="AA516">
        <f t="shared" si="125"/>
        <v>2.0512742517765288</v>
      </c>
      <c r="AB516">
        <f t="shared" si="126"/>
        <v>0</v>
      </c>
      <c r="AC516">
        <f t="shared" si="127"/>
        <v>0</v>
      </c>
      <c r="AD516">
        <f t="shared" si="128"/>
        <v>8.3000000000000007</v>
      </c>
      <c r="AE516">
        <f t="shared" si="129"/>
        <v>2.0512742517765288</v>
      </c>
      <c r="AF516">
        <f t="shared" si="130"/>
        <v>0</v>
      </c>
      <c r="AG516">
        <f t="shared" si="131"/>
        <v>0</v>
      </c>
    </row>
    <row r="517" spans="19:33" x14ac:dyDescent="0.25">
      <c r="S517">
        <f t="shared" si="132"/>
        <v>21</v>
      </c>
      <c r="T517">
        <f t="shared" si="133"/>
        <v>18</v>
      </c>
      <c r="U517">
        <f t="shared" si="134"/>
        <v>498</v>
      </c>
      <c r="V517">
        <f t="shared" si="135"/>
        <v>30.76661670099918</v>
      </c>
      <c r="Y517">
        <f t="shared" si="124"/>
        <v>8.3000000000000007</v>
      </c>
      <c r="Z517">
        <f t="shared" si="136"/>
        <v>0</v>
      </c>
      <c r="AA517">
        <f t="shared" si="125"/>
        <v>2.0512742517765288</v>
      </c>
      <c r="AB517">
        <f t="shared" si="126"/>
        <v>0</v>
      </c>
      <c r="AC517">
        <f t="shared" si="127"/>
        <v>0</v>
      </c>
      <c r="AD517">
        <f t="shared" si="128"/>
        <v>8.3000000000000007</v>
      </c>
      <c r="AE517">
        <f t="shared" si="129"/>
        <v>2.0512742517765288</v>
      </c>
      <c r="AF517">
        <f t="shared" si="130"/>
        <v>0</v>
      </c>
      <c r="AG517">
        <f t="shared" si="131"/>
        <v>0</v>
      </c>
    </row>
    <row r="518" spans="19:33" x14ac:dyDescent="0.25">
      <c r="S518">
        <f t="shared" si="132"/>
        <v>21</v>
      </c>
      <c r="T518">
        <f t="shared" si="133"/>
        <v>19</v>
      </c>
      <c r="U518">
        <f t="shared" si="134"/>
        <v>499</v>
      </c>
      <c r="V518">
        <f t="shared" si="135"/>
        <v>30.76661670099918</v>
      </c>
      <c r="Y518">
        <f t="shared" ref="Y518:Y524" si="13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8.3000000000000007</v>
      </c>
      <c r="Z518">
        <f t="shared" si="136"/>
        <v>0</v>
      </c>
      <c r="AA518">
        <f t="shared" si="125"/>
        <v>2.0512742517765288</v>
      </c>
      <c r="AB518">
        <f t="shared" si="126"/>
        <v>0</v>
      </c>
      <c r="AC518">
        <f t="shared" si="127"/>
        <v>0</v>
      </c>
      <c r="AD518">
        <f t="shared" si="128"/>
        <v>8.3000000000000007</v>
      </c>
      <c r="AE518">
        <f t="shared" si="129"/>
        <v>2.0512742517765288</v>
      </c>
      <c r="AF518">
        <f t="shared" si="130"/>
        <v>0</v>
      </c>
      <c r="AG518">
        <f t="shared" si="131"/>
        <v>0</v>
      </c>
    </row>
    <row r="519" spans="19:33" x14ac:dyDescent="0.25">
      <c r="S519">
        <f t="shared" si="132"/>
        <v>21</v>
      </c>
      <c r="T519">
        <f t="shared" si="133"/>
        <v>20</v>
      </c>
      <c r="U519">
        <f t="shared" si="134"/>
        <v>500</v>
      </c>
      <c r="V519">
        <f t="shared" si="135"/>
        <v>30.76661670099918</v>
      </c>
      <c r="Y519">
        <f t="shared" si="137"/>
        <v>8.3000000000000007</v>
      </c>
      <c r="Z519">
        <f t="shared" si="136"/>
        <v>0</v>
      </c>
      <c r="AA519">
        <f t="shared" si="125"/>
        <v>2.0512742517765288</v>
      </c>
      <c r="AB519">
        <f t="shared" si="126"/>
        <v>0</v>
      </c>
      <c r="AC519">
        <f t="shared" si="127"/>
        <v>0</v>
      </c>
      <c r="AD519">
        <f t="shared" si="128"/>
        <v>8.3000000000000007</v>
      </c>
      <c r="AE519">
        <f t="shared" si="129"/>
        <v>2.0512742517765288</v>
      </c>
      <c r="AF519">
        <f t="shared" si="130"/>
        <v>0</v>
      </c>
      <c r="AG519">
        <f t="shared" si="131"/>
        <v>0</v>
      </c>
    </row>
    <row r="520" spans="19:33" x14ac:dyDescent="0.25">
      <c r="S520">
        <f t="shared" si="132"/>
        <v>21</v>
      </c>
      <c r="T520">
        <f t="shared" si="133"/>
        <v>21</v>
      </c>
      <c r="U520">
        <f t="shared" si="134"/>
        <v>501</v>
      </c>
      <c r="V520">
        <f t="shared" si="135"/>
        <v>30.76661670099918</v>
      </c>
      <c r="Y520">
        <f t="shared" si="137"/>
        <v>8.3000000000000007</v>
      </c>
      <c r="Z520">
        <f t="shared" si="136"/>
        <v>0</v>
      </c>
      <c r="AA520">
        <f t="shared" si="125"/>
        <v>2.0512742517765288</v>
      </c>
      <c r="AB520">
        <f t="shared" si="126"/>
        <v>0</v>
      </c>
      <c r="AC520">
        <f t="shared" si="127"/>
        <v>0</v>
      </c>
      <c r="AD520">
        <f t="shared" si="128"/>
        <v>8.3000000000000007</v>
      </c>
      <c r="AE520">
        <f t="shared" si="129"/>
        <v>2.0512742517765288</v>
      </c>
      <c r="AF520">
        <f t="shared" si="130"/>
        <v>0</v>
      </c>
      <c r="AG520">
        <f t="shared" si="131"/>
        <v>0</v>
      </c>
    </row>
    <row r="521" spans="19:33" x14ac:dyDescent="0.25">
      <c r="S521">
        <f t="shared" si="132"/>
        <v>21</v>
      </c>
      <c r="T521">
        <f t="shared" si="133"/>
        <v>22</v>
      </c>
      <c r="U521">
        <f t="shared" si="134"/>
        <v>502</v>
      </c>
      <c r="V521">
        <f t="shared" si="135"/>
        <v>30.76661670099918</v>
      </c>
      <c r="Y521">
        <f t="shared" si="137"/>
        <v>8.3000000000000007</v>
      </c>
      <c r="Z521">
        <f t="shared" si="136"/>
        <v>0</v>
      </c>
      <c r="AA521">
        <f t="shared" si="125"/>
        <v>2.0512742517765288</v>
      </c>
      <c r="AB521">
        <f t="shared" si="126"/>
        <v>0</v>
      </c>
      <c r="AC521">
        <f t="shared" si="127"/>
        <v>0</v>
      </c>
      <c r="AD521">
        <f t="shared" si="128"/>
        <v>8.3000000000000007</v>
      </c>
      <c r="AE521">
        <f t="shared" si="129"/>
        <v>2.0512742517765288</v>
      </c>
      <c r="AF521">
        <f t="shared" si="130"/>
        <v>0</v>
      </c>
      <c r="AG521">
        <f t="shared" si="131"/>
        <v>0</v>
      </c>
    </row>
    <row r="522" spans="19:33" x14ac:dyDescent="0.25">
      <c r="S522">
        <f t="shared" si="132"/>
        <v>21</v>
      </c>
      <c r="T522">
        <f t="shared" si="133"/>
        <v>23</v>
      </c>
      <c r="U522">
        <f t="shared" si="134"/>
        <v>503</v>
      </c>
      <c r="V522">
        <f t="shared" si="135"/>
        <v>30.76661670099918</v>
      </c>
      <c r="Y522">
        <f t="shared" si="137"/>
        <v>8.3000000000000007</v>
      </c>
      <c r="Z522">
        <f t="shared" si="136"/>
        <v>0</v>
      </c>
      <c r="AA522">
        <f t="shared" si="125"/>
        <v>2.0512742517765288</v>
      </c>
      <c r="AB522">
        <f t="shared" si="126"/>
        <v>0</v>
      </c>
      <c r="AC522">
        <f t="shared" si="127"/>
        <v>0</v>
      </c>
      <c r="AD522">
        <f t="shared" si="128"/>
        <v>8.3000000000000007</v>
      </c>
      <c r="AE522">
        <f t="shared" si="129"/>
        <v>2.0512742517765288</v>
      </c>
      <c r="AF522">
        <f t="shared" si="130"/>
        <v>0</v>
      </c>
      <c r="AG522">
        <f t="shared" si="131"/>
        <v>0</v>
      </c>
    </row>
    <row r="523" spans="19:33" x14ac:dyDescent="0.25">
      <c r="S523">
        <f t="shared" si="132"/>
        <v>21</v>
      </c>
      <c r="T523">
        <f t="shared" si="133"/>
        <v>24</v>
      </c>
      <c r="U523">
        <f t="shared" si="134"/>
        <v>504</v>
      </c>
      <c r="V523">
        <f t="shared" si="135"/>
        <v>30.76661670099918</v>
      </c>
      <c r="Y523">
        <f t="shared" si="137"/>
        <v>8.3000000000000007</v>
      </c>
      <c r="Z523">
        <f t="shared" si="136"/>
        <v>0</v>
      </c>
      <c r="AA523">
        <f t="shared" si="125"/>
        <v>2.0512742517765288</v>
      </c>
      <c r="AB523">
        <f t="shared" si="126"/>
        <v>0</v>
      </c>
      <c r="AC523">
        <f t="shared" si="127"/>
        <v>0</v>
      </c>
      <c r="AD523">
        <f t="shared" si="128"/>
        <v>8.3000000000000007</v>
      </c>
      <c r="AE523">
        <f t="shared" si="129"/>
        <v>2.0512742517765288</v>
      </c>
      <c r="AF523">
        <f t="shared" si="130"/>
        <v>0</v>
      </c>
      <c r="AG523">
        <f t="shared" si="131"/>
        <v>0</v>
      </c>
    </row>
    <row r="524" spans="19:33" x14ac:dyDescent="0.25">
      <c r="S524">
        <f t="shared" si="132"/>
        <v>22</v>
      </c>
      <c r="T524">
        <f t="shared" si="133"/>
        <v>1</v>
      </c>
      <c r="U524">
        <f t="shared" si="134"/>
        <v>505</v>
      </c>
      <c r="V524">
        <f t="shared" si="135"/>
        <v>30.76661670099918</v>
      </c>
      <c r="Y524">
        <f t="shared" si="137"/>
        <v>8.3000000000000007</v>
      </c>
      <c r="Z524">
        <f t="shared" si="136"/>
        <v>-372.27606208209005</v>
      </c>
      <c r="AA524">
        <f t="shared" si="125"/>
        <v>2.0512742517765288</v>
      </c>
      <c r="AB524">
        <f t="shared" si="126"/>
        <v>0</v>
      </c>
      <c r="AC524">
        <f t="shared" si="127"/>
        <v>0</v>
      </c>
      <c r="AD524">
        <f t="shared" si="128"/>
        <v>8.3000000000000007</v>
      </c>
      <c r="AE524">
        <f t="shared" si="129"/>
        <v>2.0512742517765288</v>
      </c>
      <c r="AF524">
        <f t="shared" si="130"/>
        <v>0</v>
      </c>
      <c r="AG524">
        <f t="shared" si="131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2021-06-29T18:35:06Z</dcterms:modified>
</cp:coreProperties>
</file>